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himawarien2-sv\public\04   事務\２１０　植田\"/>
    </mc:Choice>
  </mc:AlternateContent>
  <xr:revisionPtr revIDLastSave="0" documentId="13_ncr:1_{2A80855E-8EFF-450E-8644-87102CEA0A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財産目録" sheetId="2" r:id="rId1"/>
  </sheets>
  <definedNames>
    <definedName name="_xlnm.Print_Area" localSheetId="0">財産目録!$A$2:$G$124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G19" i="2" s="1"/>
  <c r="G89" i="2"/>
  <c r="G83" i="2"/>
  <c r="G78" i="2"/>
  <c r="G75" i="2"/>
  <c r="G73" i="2"/>
  <c r="G66" i="2"/>
  <c r="G60" i="2"/>
  <c r="G58" i="2"/>
  <c r="G52" i="2"/>
  <c r="G46" i="2"/>
  <c r="G95" i="2" s="1"/>
  <c r="G96" i="2" s="1"/>
  <c r="G122" i="2"/>
  <c r="G113" i="2"/>
  <c r="G107" i="2"/>
  <c r="G105" i="2"/>
  <c r="G102" i="2"/>
  <c r="G117" i="2" l="1"/>
  <c r="G97" i="2"/>
</calcChain>
</file>

<file path=xl/sharedStrings.xml><?xml version="1.0" encoding="utf-8"?>
<sst xmlns="http://schemas.openxmlformats.org/spreadsheetml/2006/main" count="225" uniqueCount="171">
  <si>
    <t>財　産　目　録</t>
  </si>
  <si>
    <t>（単位：円）</t>
  </si>
  <si>
    <t>貸借対照表科目</t>
  </si>
  <si>
    <t>取得年度</t>
  </si>
  <si>
    <t>使用目的等</t>
  </si>
  <si>
    <t>取得価額</t>
  </si>
  <si>
    <t>減価償却累計額</t>
  </si>
  <si>
    <t>貸借対照表価額</t>
  </si>
  <si>
    <t>Ⅰ 資産の部</t>
  </si>
  <si>
    <t xml:space="preserve"> １ 流動資産</t>
  </si>
  <si>
    <t xml:space="preserve">   現金預金</t>
  </si>
  <si>
    <t xml:space="preserve">     現金</t>
  </si>
  <si>
    <t/>
  </si>
  <si>
    <t xml:space="preserve">   事業未収金</t>
  </si>
  <si>
    <t xml:space="preserve">   未収補助金</t>
  </si>
  <si>
    <t xml:space="preserve">   立替金</t>
  </si>
  <si>
    <t>流動資産合計</t>
  </si>
  <si>
    <t xml:space="preserve"> ２ 固定資産</t>
  </si>
  <si>
    <t xml:space="preserve"> (１) 基本財産</t>
  </si>
  <si>
    <t xml:space="preserve">   土地</t>
  </si>
  <si>
    <t xml:space="preserve">   建物</t>
  </si>
  <si>
    <t>基本財産合計</t>
  </si>
  <si>
    <t xml:space="preserve"> (２) その他の固定資産</t>
  </si>
  <si>
    <t xml:space="preserve">   建物附属設備</t>
  </si>
  <si>
    <t xml:space="preserve">   構築物</t>
  </si>
  <si>
    <t xml:space="preserve">   機械及び装置</t>
  </si>
  <si>
    <t xml:space="preserve">   車輌運搬具</t>
  </si>
  <si>
    <t xml:space="preserve">   器具及び備品</t>
  </si>
  <si>
    <t xml:space="preserve">   権利</t>
  </si>
  <si>
    <t>その他の固定資産合計</t>
  </si>
  <si>
    <t>固定資産合計</t>
  </si>
  <si>
    <t>資産合計</t>
  </si>
  <si>
    <t>Ⅱ 負債の部</t>
  </si>
  <si>
    <t xml:space="preserve"> １ 流動負債</t>
  </si>
  <si>
    <t xml:space="preserve">   事業未払金</t>
  </si>
  <si>
    <t>流動負債合計</t>
  </si>
  <si>
    <t xml:space="preserve"> ２ 固定負債</t>
  </si>
  <si>
    <t xml:space="preserve">   設備資金借入金</t>
  </si>
  <si>
    <t>固定負債合計</t>
  </si>
  <si>
    <t>負債合計</t>
  </si>
  <si>
    <t>差引純資産</t>
  </si>
  <si>
    <t>社会保険等</t>
    <rPh sb="0" eb="2">
      <t>シャカイ</t>
    </rPh>
    <rPh sb="2" eb="4">
      <t>ホケン</t>
    </rPh>
    <rPh sb="4" eb="5">
      <t>ナド</t>
    </rPh>
    <phoneticPr fontId="3"/>
  </si>
  <si>
    <t>場所・物量等</t>
    <phoneticPr fontId="3"/>
  </si>
  <si>
    <t>　 原材料</t>
    <rPh sb="2" eb="5">
      <t>ゲンザイリョウ</t>
    </rPh>
    <phoneticPr fontId="3"/>
  </si>
  <si>
    <t>　 前払金</t>
    <rPh sb="2" eb="4">
      <t>マエバライ</t>
    </rPh>
    <rPh sb="4" eb="5">
      <t>キン</t>
    </rPh>
    <phoneticPr fontId="3"/>
  </si>
  <si>
    <t>向日市森本町東ノ口4-6</t>
    <rPh sb="0" eb="3">
      <t>ムコウシ</t>
    </rPh>
    <rPh sb="3" eb="5">
      <t>モリモト</t>
    </rPh>
    <rPh sb="5" eb="6">
      <t>チョウ</t>
    </rPh>
    <rPh sb="6" eb="7">
      <t>ヒガシ</t>
    </rPh>
    <rPh sb="8" eb="9">
      <t>クチ</t>
    </rPh>
    <phoneticPr fontId="3"/>
  </si>
  <si>
    <t>公益事業</t>
    <rPh sb="0" eb="2">
      <t>コウエキ</t>
    </rPh>
    <rPh sb="2" eb="4">
      <t>ジギョウ</t>
    </rPh>
    <phoneticPr fontId="3"/>
  </si>
  <si>
    <t>長岡京市長岡2丁目119-1</t>
    <rPh sb="0" eb="4">
      <t>ナガオカキョウシ</t>
    </rPh>
    <rPh sb="4" eb="6">
      <t>ナガオカ</t>
    </rPh>
    <rPh sb="7" eb="9">
      <t>チョウメ</t>
    </rPh>
    <phoneticPr fontId="3"/>
  </si>
  <si>
    <t>向日市上植野町五ノ坪13-1</t>
    <phoneticPr fontId="3"/>
  </si>
  <si>
    <t>向日市上植野町五ノ坪11-1、11-2</t>
    <rPh sb="0" eb="3">
      <t>ムコウシ</t>
    </rPh>
    <rPh sb="3" eb="7">
      <t>カミウエノチョウ</t>
    </rPh>
    <rPh sb="7" eb="8">
      <t>ゴ</t>
    </rPh>
    <rPh sb="9" eb="10">
      <t>ツボ</t>
    </rPh>
    <phoneticPr fontId="3"/>
  </si>
  <si>
    <t>向日市上植野町五ノ坪13-1</t>
    <rPh sb="0" eb="3">
      <t>ムコウシ</t>
    </rPh>
    <rPh sb="3" eb="6">
      <t>カミウエノ</t>
    </rPh>
    <rPh sb="6" eb="7">
      <t>チョウ</t>
    </rPh>
    <rPh sb="7" eb="8">
      <t>ゴ</t>
    </rPh>
    <rPh sb="9" eb="10">
      <t>ツボ</t>
    </rPh>
    <phoneticPr fontId="3"/>
  </si>
  <si>
    <t>向日市上植野町五ノ坪11-1、11-2</t>
    <rPh sb="0" eb="7">
      <t>ムコウシカミウエノチョウ</t>
    </rPh>
    <rPh sb="7" eb="8">
      <t>ゴ</t>
    </rPh>
    <rPh sb="9" eb="10">
      <t>ツボ</t>
    </rPh>
    <phoneticPr fontId="3"/>
  </si>
  <si>
    <t>向日市上植野町五ノ坪11-1、11-2</t>
    <phoneticPr fontId="3"/>
  </si>
  <si>
    <t>京都市西京区大原野上羽町388番地</t>
    <rPh sb="0" eb="3">
      <t>キョウトシ</t>
    </rPh>
    <rPh sb="3" eb="6">
      <t>ニシキョウク</t>
    </rPh>
    <rPh sb="6" eb="9">
      <t>オオハラノ</t>
    </rPh>
    <rPh sb="9" eb="11">
      <t>ウエハネ</t>
    </rPh>
    <rPh sb="11" eb="12">
      <t>チョウ</t>
    </rPh>
    <rPh sb="15" eb="16">
      <t>バン</t>
    </rPh>
    <rPh sb="16" eb="17">
      <t>チ</t>
    </rPh>
    <phoneticPr fontId="3"/>
  </si>
  <si>
    <t>向日市上植野町五ノ坪11-1，11-2</t>
    <rPh sb="0" eb="3">
      <t>ムコウシ</t>
    </rPh>
    <rPh sb="3" eb="7">
      <t>カミウエノチョウ</t>
    </rPh>
    <rPh sb="7" eb="8">
      <t>ゴ</t>
    </rPh>
    <rPh sb="9" eb="10">
      <t>ツボ</t>
    </rPh>
    <phoneticPr fontId="3"/>
  </si>
  <si>
    <t>2003年度</t>
    <rPh sb="4" eb="6">
      <t>ネンド</t>
    </rPh>
    <phoneticPr fontId="3"/>
  </si>
  <si>
    <t>2005年度</t>
    <rPh sb="4" eb="6">
      <t>ネンド</t>
    </rPh>
    <phoneticPr fontId="3"/>
  </si>
  <si>
    <t>2009年度</t>
    <rPh sb="4" eb="5">
      <t>ネン</t>
    </rPh>
    <rPh sb="5" eb="6">
      <t>ド</t>
    </rPh>
    <phoneticPr fontId="3"/>
  </si>
  <si>
    <t>雨水排水工事他</t>
    <rPh sb="0" eb="2">
      <t>アマミズ</t>
    </rPh>
    <rPh sb="2" eb="4">
      <t>ハイスイ</t>
    </rPh>
    <rPh sb="4" eb="6">
      <t>コウジ</t>
    </rPh>
    <rPh sb="6" eb="7">
      <t>ホカ</t>
    </rPh>
    <phoneticPr fontId="3"/>
  </si>
  <si>
    <t>カーポート設置一式</t>
    <rPh sb="5" eb="7">
      <t>セッチ</t>
    </rPh>
    <rPh sb="7" eb="9">
      <t>イッシキ</t>
    </rPh>
    <phoneticPr fontId="3"/>
  </si>
  <si>
    <t>門扉等</t>
    <rPh sb="0" eb="1">
      <t>モン</t>
    </rPh>
    <rPh sb="1" eb="2">
      <t>トビラ</t>
    </rPh>
    <rPh sb="2" eb="3">
      <t>トウ</t>
    </rPh>
    <phoneticPr fontId="3"/>
  </si>
  <si>
    <t>駐車場アスファルト工事</t>
    <rPh sb="0" eb="3">
      <t>チュウシャジョウ</t>
    </rPh>
    <rPh sb="9" eb="11">
      <t>コウジ</t>
    </rPh>
    <phoneticPr fontId="3"/>
  </si>
  <si>
    <t>ドゥコンディショナー他</t>
    <rPh sb="10" eb="11">
      <t>ホカ</t>
    </rPh>
    <phoneticPr fontId="3"/>
  </si>
  <si>
    <t>　 建設仮勘定</t>
    <rPh sb="2" eb="4">
      <t>ケンセツ</t>
    </rPh>
    <rPh sb="4" eb="7">
      <t>カリカンジョウ</t>
    </rPh>
    <phoneticPr fontId="3"/>
  </si>
  <si>
    <t>　 ソフトウェア</t>
    <phoneticPr fontId="3"/>
  </si>
  <si>
    <t>　 長期前払費用</t>
    <rPh sb="2" eb="4">
      <t>チョウキ</t>
    </rPh>
    <rPh sb="4" eb="8">
      <t>マエバライヒヨウ</t>
    </rPh>
    <phoneticPr fontId="3"/>
  </si>
  <si>
    <t>第一生命に有する積立保険資産</t>
    <rPh sb="0" eb="2">
      <t>ダイイチ</t>
    </rPh>
    <rPh sb="2" eb="4">
      <t>セイメイ</t>
    </rPh>
    <rPh sb="5" eb="6">
      <t>ユウ</t>
    </rPh>
    <rPh sb="8" eb="10">
      <t>ツミタテ</t>
    </rPh>
    <rPh sb="10" eb="12">
      <t>ホケン</t>
    </rPh>
    <rPh sb="12" eb="14">
      <t>シサン</t>
    </rPh>
    <phoneticPr fontId="3"/>
  </si>
  <si>
    <t>　 未払費用</t>
    <rPh sb="2" eb="4">
      <t>ミバライ</t>
    </rPh>
    <rPh sb="4" eb="6">
      <t>ヒヨウ</t>
    </rPh>
    <phoneticPr fontId="3"/>
  </si>
  <si>
    <t xml:space="preserve">   預り金</t>
    <phoneticPr fontId="3"/>
  </si>
  <si>
    <t>　 賞与引当金</t>
    <rPh sb="2" eb="4">
      <t>ショウヨ</t>
    </rPh>
    <rPh sb="4" eb="6">
      <t>ヒキアテ</t>
    </rPh>
    <rPh sb="6" eb="7">
      <t>キン</t>
    </rPh>
    <phoneticPr fontId="3"/>
  </si>
  <si>
    <t>　 リース債務</t>
    <rPh sb="5" eb="7">
      <t>サイム</t>
    </rPh>
    <phoneticPr fontId="3"/>
  </si>
  <si>
    <t>保険料、リサイクル預託金他</t>
    <rPh sb="0" eb="3">
      <t>ホケンリョウ</t>
    </rPh>
    <rPh sb="9" eb="12">
      <t>ヨタクキン</t>
    </rPh>
    <rPh sb="12" eb="13">
      <t>ホカ</t>
    </rPh>
    <phoneticPr fontId="3"/>
  </si>
  <si>
    <t>長岡京市神足３丁目102-6番地</t>
    <rPh sb="0" eb="4">
      <t>ナガオカキョウシ</t>
    </rPh>
    <rPh sb="4" eb="6">
      <t>コウタリ</t>
    </rPh>
    <rPh sb="7" eb="9">
      <t>チョウメ</t>
    </rPh>
    <rPh sb="14" eb="16">
      <t>バンチ</t>
    </rPh>
    <phoneticPr fontId="3"/>
  </si>
  <si>
    <t>　 有形リース資産</t>
    <rPh sb="2" eb="4">
      <t>ユウケイ</t>
    </rPh>
    <rPh sb="7" eb="9">
      <t>シサン</t>
    </rPh>
    <phoneticPr fontId="3"/>
  </si>
  <si>
    <t>日産シビリアンSX リース契約</t>
    <rPh sb="0" eb="2">
      <t>ニッサン</t>
    </rPh>
    <rPh sb="13" eb="15">
      <t>ケイヤク</t>
    </rPh>
    <phoneticPr fontId="3"/>
  </si>
  <si>
    <t>夏季賞与決算時見込額計上</t>
    <rPh sb="0" eb="2">
      <t>カキ</t>
    </rPh>
    <rPh sb="2" eb="4">
      <t>ショウヨ</t>
    </rPh>
    <rPh sb="4" eb="6">
      <t>ケッサン</t>
    </rPh>
    <rPh sb="6" eb="7">
      <t>ジ</t>
    </rPh>
    <rPh sb="7" eb="9">
      <t>ミコミ</t>
    </rPh>
    <rPh sb="9" eb="10">
      <t>ガク</t>
    </rPh>
    <rPh sb="10" eb="12">
      <t>ケイジョウ</t>
    </rPh>
    <phoneticPr fontId="3"/>
  </si>
  <si>
    <t>グループホーム入居預り金</t>
    <rPh sb="7" eb="9">
      <t>ニュウキョ</t>
    </rPh>
    <rPh sb="9" eb="10">
      <t>アズカ</t>
    </rPh>
    <rPh sb="11" eb="12">
      <t>キン</t>
    </rPh>
    <phoneticPr fontId="3"/>
  </si>
  <si>
    <t>社会福祉法人　向陵会</t>
    <rPh sb="0" eb="2">
      <t>シャカイ</t>
    </rPh>
    <rPh sb="2" eb="4">
      <t>フクシ</t>
    </rPh>
    <rPh sb="4" eb="6">
      <t>ホウジン</t>
    </rPh>
    <rPh sb="7" eb="8">
      <t>ム</t>
    </rPh>
    <rPh sb="8" eb="9">
      <t>リョウ</t>
    </rPh>
    <rPh sb="9" eb="10">
      <t>カイ</t>
    </rPh>
    <phoneticPr fontId="3"/>
  </si>
  <si>
    <t>第3乙訓ひまわり園本棟改修工事</t>
    <rPh sb="0" eb="1">
      <t>ダイ</t>
    </rPh>
    <rPh sb="2" eb="4">
      <t>オトクニ</t>
    </rPh>
    <rPh sb="8" eb="9">
      <t>エン</t>
    </rPh>
    <rPh sb="9" eb="10">
      <t>ホン</t>
    </rPh>
    <rPh sb="10" eb="11">
      <t>ムネ</t>
    </rPh>
    <rPh sb="11" eb="13">
      <t>カイシュウ</t>
    </rPh>
    <rPh sb="13" eb="15">
      <t>コウジ</t>
    </rPh>
    <phoneticPr fontId="3"/>
  </si>
  <si>
    <t>地域交流支援室改修工事(カフェ)</t>
    <rPh sb="0" eb="2">
      <t>チイキ</t>
    </rPh>
    <rPh sb="2" eb="4">
      <t>コウリュウ</t>
    </rPh>
    <rPh sb="4" eb="6">
      <t>シエン</t>
    </rPh>
    <rPh sb="6" eb="7">
      <t>シツ</t>
    </rPh>
    <rPh sb="7" eb="9">
      <t>カイシュウ</t>
    </rPh>
    <rPh sb="9" eb="11">
      <t>コウジ</t>
    </rPh>
    <phoneticPr fontId="3"/>
  </si>
  <si>
    <t xml:space="preserve">   前受金</t>
    <rPh sb="3" eb="4">
      <t>マエ</t>
    </rPh>
    <phoneticPr fontId="3"/>
  </si>
  <si>
    <t>　 長期未払金</t>
    <rPh sb="2" eb="4">
      <t>チョウキ</t>
    </rPh>
    <rPh sb="4" eb="7">
      <t>ミバライキン</t>
    </rPh>
    <phoneticPr fontId="3"/>
  </si>
  <si>
    <t>　　投資有価証券</t>
    <rPh sb="2" eb="4">
      <t>トウシ</t>
    </rPh>
    <rPh sb="4" eb="6">
      <t>ユウカ</t>
    </rPh>
    <rPh sb="6" eb="8">
      <t>ショウケン</t>
    </rPh>
    <phoneticPr fontId="3"/>
  </si>
  <si>
    <t>　　差入保証金</t>
    <rPh sb="2" eb="4">
      <t>サシイレ</t>
    </rPh>
    <rPh sb="4" eb="7">
      <t>ホショウキン</t>
    </rPh>
    <phoneticPr fontId="3"/>
  </si>
  <si>
    <t>京都中央信用金庫　出資金</t>
    <rPh sb="0" eb="2">
      <t>キョウト</t>
    </rPh>
    <rPh sb="2" eb="4">
      <t>チュウオウ</t>
    </rPh>
    <rPh sb="4" eb="6">
      <t>シンヨウ</t>
    </rPh>
    <rPh sb="6" eb="8">
      <t>キンコ</t>
    </rPh>
    <rPh sb="9" eb="12">
      <t>シュッシキン</t>
    </rPh>
    <phoneticPr fontId="3"/>
  </si>
  <si>
    <t>京都日産自動車（株）セレナローン</t>
    <rPh sb="0" eb="2">
      <t>キョウト</t>
    </rPh>
    <rPh sb="2" eb="4">
      <t>ニッサン</t>
    </rPh>
    <rPh sb="4" eb="7">
      <t>ジドウシャ</t>
    </rPh>
    <rPh sb="7" eb="10">
      <t>カブ</t>
    </rPh>
    <phoneticPr fontId="3"/>
  </si>
  <si>
    <t>向日市上植野町五ノ坪17-1，18-2</t>
    <rPh sb="0" eb="3">
      <t>ムコウシ</t>
    </rPh>
    <rPh sb="3" eb="7">
      <t>カミウエノチョウ</t>
    </rPh>
    <rPh sb="7" eb="8">
      <t>ゴ</t>
    </rPh>
    <rPh sb="9" eb="10">
      <t>ツボ</t>
    </rPh>
    <phoneticPr fontId="3"/>
  </si>
  <si>
    <t>京都市西京区大原野上羽町388,395番地,488番地</t>
    <rPh sb="0" eb="3">
      <t>キョウトシ</t>
    </rPh>
    <rPh sb="3" eb="6">
      <t>ニシキョウク</t>
    </rPh>
    <rPh sb="6" eb="9">
      <t>オオハラノ</t>
    </rPh>
    <rPh sb="9" eb="10">
      <t>ウエ</t>
    </rPh>
    <rPh sb="11" eb="12">
      <t>マチ</t>
    </rPh>
    <rPh sb="19" eb="20">
      <t>バン</t>
    </rPh>
    <rPh sb="20" eb="21">
      <t>チ</t>
    </rPh>
    <rPh sb="25" eb="27">
      <t>バンチ</t>
    </rPh>
    <phoneticPr fontId="3"/>
  </si>
  <si>
    <t>建設仮勘定</t>
    <rPh sb="0" eb="2">
      <t>ケンセツ</t>
    </rPh>
    <rPh sb="2" eb="5">
      <t>カリカンジョウ</t>
    </rPh>
    <phoneticPr fontId="3"/>
  </si>
  <si>
    <t>－</t>
    <phoneticPr fontId="3"/>
  </si>
  <si>
    <t>　 仮払金</t>
    <rPh sb="2" eb="5">
      <t>カリバライキン</t>
    </rPh>
    <phoneticPr fontId="3"/>
  </si>
  <si>
    <t xml:space="preserve">   前払費用</t>
    <rPh sb="3" eb="7">
      <t>マエバライヒヨウ</t>
    </rPh>
    <phoneticPr fontId="3"/>
  </si>
  <si>
    <t>事業所家賃前払い分</t>
    <rPh sb="0" eb="3">
      <t>ジギョウショ</t>
    </rPh>
    <rPh sb="3" eb="5">
      <t>ヤチン</t>
    </rPh>
    <rPh sb="5" eb="7">
      <t>マエバラ</t>
    </rPh>
    <rPh sb="8" eb="9">
      <t>ブン</t>
    </rPh>
    <phoneticPr fontId="3"/>
  </si>
  <si>
    <t>向日市森本町東ノ口4-6増床工事</t>
    <rPh sb="0" eb="3">
      <t>ムコウシ</t>
    </rPh>
    <rPh sb="3" eb="5">
      <t>モリモト</t>
    </rPh>
    <rPh sb="5" eb="6">
      <t>チョウ</t>
    </rPh>
    <rPh sb="6" eb="7">
      <t>ヒガシ</t>
    </rPh>
    <rPh sb="8" eb="9">
      <t>クチ</t>
    </rPh>
    <rPh sb="12" eb="14">
      <t>ゾウショウ</t>
    </rPh>
    <rPh sb="14" eb="16">
      <t>コウジ</t>
    </rPh>
    <phoneticPr fontId="3"/>
  </si>
  <si>
    <t>ホンダステップワゴン他</t>
    <rPh sb="10" eb="11">
      <t>ホカ</t>
    </rPh>
    <phoneticPr fontId="3"/>
  </si>
  <si>
    <t>トヨタシエンタ他</t>
    <rPh sb="7" eb="8">
      <t>ホカ</t>
    </rPh>
    <phoneticPr fontId="3"/>
  </si>
  <si>
    <t>ミニバイク他</t>
    <rPh sb="5" eb="6">
      <t>ホカ</t>
    </rPh>
    <phoneticPr fontId="3"/>
  </si>
  <si>
    <t>スズキレッツ他</t>
    <rPh sb="6" eb="7">
      <t>ホカ</t>
    </rPh>
    <phoneticPr fontId="3"/>
  </si>
  <si>
    <t>セレナ他</t>
    <rPh sb="3" eb="4">
      <t>ホカ</t>
    </rPh>
    <phoneticPr fontId="3"/>
  </si>
  <si>
    <t>上鳥羽グループホーム基本計画費用</t>
    <rPh sb="0" eb="3">
      <t>カミトバ</t>
    </rPh>
    <rPh sb="10" eb="12">
      <t>キホン</t>
    </rPh>
    <rPh sb="12" eb="14">
      <t>ケイカク</t>
    </rPh>
    <rPh sb="14" eb="16">
      <t>ヒヨウ</t>
    </rPh>
    <phoneticPr fontId="3"/>
  </si>
  <si>
    <t>草のたね事業譲り受けによる営業権</t>
    <rPh sb="0" eb="1">
      <t>クサ</t>
    </rPh>
    <rPh sb="4" eb="6">
      <t>ジギョウ</t>
    </rPh>
    <rPh sb="6" eb="7">
      <t>ユズ</t>
    </rPh>
    <rPh sb="8" eb="9">
      <t>ウ</t>
    </rPh>
    <rPh sb="13" eb="16">
      <t>エイギョウケン</t>
    </rPh>
    <phoneticPr fontId="3"/>
  </si>
  <si>
    <t>電話加入権</t>
    <rPh sb="0" eb="2">
      <t>デンワ</t>
    </rPh>
    <rPh sb="2" eb="5">
      <t>カニュウケン</t>
    </rPh>
    <phoneticPr fontId="3"/>
  </si>
  <si>
    <t>リサイクル預託金</t>
    <rPh sb="5" eb="8">
      <t>ヨタクキン</t>
    </rPh>
    <phoneticPr fontId="3"/>
  </si>
  <si>
    <t>複合機コニカミノルタ リース契約</t>
    <rPh sb="0" eb="3">
      <t>フクゴウキ</t>
    </rPh>
    <rPh sb="14" eb="16">
      <t>ケイヤク</t>
    </rPh>
    <phoneticPr fontId="3"/>
  </si>
  <si>
    <t>　 その他の未払金</t>
    <rPh sb="4" eb="5">
      <t>タ</t>
    </rPh>
    <rPh sb="6" eb="9">
      <t>ミバライキン</t>
    </rPh>
    <phoneticPr fontId="3"/>
  </si>
  <si>
    <t>㈱ダイカメ　防犯カメラ代金</t>
    <rPh sb="6" eb="8">
      <t>ボウハン</t>
    </rPh>
    <rPh sb="11" eb="13">
      <t>ダイキン</t>
    </rPh>
    <phoneticPr fontId="3"/>
  </si>
  <si>
    <t>杉本モータース㈱　車両購入代金</t>
    <rPh sb="0" eb="2">
      <t>スギモト</t>
    </rPh>
    <rPh sb="9" eb="11">
      <t>シャリョウ</t>
    </rPh>
    <rPh sb="11" eb="13">
      <t>コウニュウ</t>
    </rPh>
    <rPh sb="13" eb="15">
      <t>ダイキン</t>
    </rPh>
    <phoneticPr fontId="3"/>
  </si>
  <si>
    <t xml:space="preserve">   仮受金</t>
    <rPh sb="3" eb="4">
      <t>カリ</t>
    </rPh>
    <phoneticPr fontId="3"/>
  </si>
  <si>
    <t>共済会給付金他</t>
    <rPh sb="0" eb="3">
      <t>キョウサイカイ</t>
    </rPh>
    <rPh sb="3" eb="6">
      <t>キュウフキン</t>
    </rPh>
    <rPh sb="6" eb="7">
      <t>ホカ</t>
    </rPh>
    <phoneticPr fontId="3"/>
  </si>
  <si>
    <t>令和3年  3月 31日 現在</t>
    <rPh sb="0" eb="2">
      <t>レイワ</t>
    </rPh>
    <phoneticPr fontId="3"/>
  </si>
  <si>
    <t>消費税　当期確定分</t>
    <rPh sb="0" eb="3">
      <t>ショウヒゼイ</t>
    </rPh>
    <rPh sb="4" eb="6">
      <t>トウキ</t>
    </rPh>
    <rPh sb="6" eb="8">
      <t>カクテイ</t>
    </rPh>
    <rPh sb="8" eb="9">
      <t>ブン</t>
    </rPh>
    <phoneticPr fontId="3"/>
  </si>
  <si>
    <t>現金手許有高</t>
    <rPh sb="0" eb="2">
      <t>ゲンキン</t>
    </rPh>
    <rPh sb="2" eb="4">
      <t>テモト</t>
    </rPh>
    <rPh sb="4" eb="6">
      <t>アリタカ</t>
    </rPh>
    <phoneticPr fontId="3"/>
  </si>
  <si>
    <t xml:space="preserve">     預金</t>
    <phoneticPr fontId="3"/>
  </si>
  <si>
    <t>小計　（現金預金）</t>
    <rPh sb="0" eb="2">
      <t>ショウケイ</t>
    </rPh>
    <rPh sb="4" eb="6">
      <t>ゲンキン</t>
    </rPh>
    <rPh sb="6" eb="8">
      <t>ヨキン</t>
    </rPh>
    <phoneticPr fontId="3"/>
  </si>
  <si>
    <t>京都銀行向日町支店ほか　</t>
    <rPh sb="0" eb="2">
      <t>キョウト</t>
    </rPh>
    <rPh sb="2" eb="4">
      <t>ギンコウ</t>
    </rPh>
    <rPh sb="4" eb="7">
      <t>ムコウマチ</t>
    </rPh>
    <rPh sb="7" eb="9">
      <t>シテン</t>
    </rPh>
    <phoneticPr fontId="3"/>
  </si>
  <si>
    <t>令和３年３月分介護報酬、障害福祉サービス事業報酬等</t>
    <rPh sb="0" eb="2">
      <t>レイワ</t>
    </rPh>
    <rPh sb="3" eb="4">
      <t>ネン</t>
    </rPh>
    <rPh sb="5" eb="7">
      <t>ガツブン</t>
    </rPh>
    <rPh sb="7" eb="9">
      <t>カイゴ</t>
    </rPh>
    <rPh sb="9" eb="11">
      <t>ホウシュウ</t>
    </rPh>
    <rPh sb="12" eb="14">
      <t>ショウガイ</t>
    </rPh>
    <rPh sb="14" eb="16">
      <t>フクシ</t>
    </rPh>
    <rPh sb="20" eb="22">
      <t>ジギョウ</t>
    </rPh>
    <rPh sb="22" eb="24">
      <t>ホウシュウ</t>
    </rPh>
    <rPh sb="24" eb="25">
      <t>トウ</t>
    </rPh>
    <phoneticPr fontId="3"/>
  </si>
  <si>
    <t>向日市、長岡京市等</t>
    <rPh sb="0" eb="3">
      <t>ムコウシ</t>
    </rPh>
    <rPh sb="4" eb="8">
      <t>ナガオカキョウシ</t>
    </rPh>
    <rPh sb="8" eb="9">
      <t>トウ</t>
    </rPh>
    <phoneticPr fontId="3"/>
  </si>
  <si>
    <t>運転資金として</t>
    <rPh sb="0" eb="2">
      <t>ウンテン</t>
    </rPh>
    <rPh sb="2" eb="4">
      <t>シキン</t>
    </rPh>
    <phoneticPr fontId="3"/>
  </si>
  <si>
    <t>施設整備に関する元金償還・支払利息補助</t>
    <rPh sb="5" eb="6">
      <t>カン</t>
    </rPh>
    <rPh sb="13" eb="15">
      <t>シハライ</t>
    </rPh>
    <rPh sb="17" eb="19">
      <t>ホジョ</t>
    </rPh>
    <phoneticPr fontId="3"/>
  </si>
  <si>
    <t>就労支援事業所等における原材料</t>
    <rPh sb="0" eb="2">
      <t>シュウロウ</t>
    </rPh>
    <rPh sb="2" eb="4">
      <t>シエン</t>
    </rPh>
    <rPh sb="4" eb="7">
      <t>ジギョウショ</t>
    </rPh>
    <rPh sb="7" eb="8">
      <t>トウ</t>
    </rPh>
    <rPh sb="12" eb="15">
      <t>ゲンザイリョウ</t>
    </rPh>
    <phoneticPr fontId="3"/>
  </si>
  <si>
    <t>パン、クッキー生産用材料等</t>
    <rPh sb="7" eb="10">
      <t>セイサンヨウ</t>
    </rPh>
    <rPh sb="10" eb="12">
      <t>ザイリョウ</t>
    </rPh>
    <rPh sb="12" eb="13">
      <t>トウ</t>
    </rPh>
    <phoneticPr fontId="3"/>
  </si>
  <si>
    <t>社会保険等</t>
    <phoneticPr fontId="3"/>
  </si>
  <si>
    <t>年金事務所等</t>
    <rPh sb="0" eb="2">
      <t>ネンキン</t>
    </rPh>
    <rPh sb="2" eb="4">
      <t>ジム</t>
    </rPh>
    <rPh sb="4" eb="5">
      <t>ショ</t>
    </rPh>
    <rPh sb="5" eb="6">
      <t>トウ</t>
    </rPh>
    <phoneticPr fontId="3"/>
  </si>
  <si>
    <t>向日市、京都市伏見区等</t>
    <rPh sb="0" eb="3">
      <t>ムコウシ</t>
    </rPh>
    <rPh sb="4" eb="7">
      <t>キョウトシ</t>
    </rPh>
    <rPh sb="7" eb="10">
      <t>フシミク</t>
    </rPh>
    <rPh sb="10" eb="11">
      <t>トウ</t>
    </rPh>
    <phoneticPr fontId="3"/>
  </si>
  <si>
    <t>第2種社会福祉事業である乙訓ひまわり園等に使用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2" eb="14">
      <t>オトクニ</t>
    </rPh>
    <rPh sb="18" eb="19">
      <t>エン</t>
    </rPh>
    <rPh sb="19" eb="20">
      <t>トウ</t>
    </rPh>
    <rPh sb="21" eb="23">
      <t>シヨウ</t>
    </rPh>
    <phoneticPr fontId="3"/>
  </si>
  <si>
    <t>第2種社会福祉事業である乙訓ひまわり園等の送迎車両駐車場に使用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2" eb="14">
      <t>オトクニ</t>
    </rPh>
    <rPh sb="18" eb="19">
      <t>エン</t>
    </rPh>
    <rPh sb="19" eb="20">
      <t>トウ</t>
    </rPh>
    <rPh sb="21" eb="23">
      <t>ソウゲイ</t>
    </rPh>
    <rPh sb="23" eb="25">
      <t>シャリョウ</t>
    </rPh>
    <rPh sb="25" eb="27">
      <t>チュウシャ</t>
    </rPh>
    <rPh sb="27" eb="28">
      <t>バ</t>
    </rPh>
    <rPh sb="29" eb="31">
      <t>シヨウ</t>
    </rPh>
    <phoneticPr fontId="3"/>
  </si>
  <si>
    <t>第2種社会福祉事業である乙訓ひまわり園に使用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2" eb="14">
      <t>オトクニ</t>
    </rPh>
    <rPh sb="18" eb="19">
      <t>エン</t>
    </rPh>
    <rPh sb="20" eb="22">
      <t>シヨウ</t>
    </rPh>
    <phoneticPr fontId="3"/>
  </si>
  <si>
    <t>第2種社会福祉事業である第２乙訓ひまわり園に使用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2" eb="13">
      <t>ダイ</t>
    </rPh>
    <rPh sb="14" eb="16">
      <t>オトクニ</t>
    </rPh>
    <rPh sb="20" eb="21">
      <t>エン</t>
    </rPh>
    <rPh sb="22" eb="24">
      <t>シヨウ</t>
    </rPh>
    <phoneticPr fontId="3"/>
  </si>
  <si>
    <t>第2種社会福祉事業である第３乙訓ひまわり園に使用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2" eb="13">
      <t>ダイ</t>
    </rPh>
    <rPh sb="14" eb="16">
      <t>オトクニ</t>
    </rPh>
    <rPh sb="20" eb="21">
      <t>エン</t>
    </rPh>
    <rPh sb="22" eb="24">
      <t>シヨウ</t>
    </rPh>
    <phoneticPr fontId="3"/>
  </si>
  <si>
    <t>第2種社会福祉事業であるきりしま荘等に使用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6" eb="17">
      <t>ソウ</t>
    </rPh>
    <rPh sb="17" eb="18">
      <t>トウ</t>
    </rPh>
    <rPh sb="19" eb="21">
      <t>シヨウ</t>
    </rPh>
    <phoneticPr fontId="3"/>
  </si>
  <si>
    <t>第2種社会福祉事業であるジョイフル東ノ口に使用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7" eb="18">
      <t>ヒガシ</t>
    </rPh>
    <rPh sb="19" eb="20">
      <t>クチ</t>
    </rPh>
    <rPh sb="21" eb="23">
      <t>シヨウ</t>
    </rPh>
    <phoneticPr fontId="3"/>
  </si>
  <si>
    <t>小計　（土地）</t>
    <rPh sb="0" eb="2">
      <t>ショウケイ</t>
    </rPh>
    <rPh sb="4" eb="6">
      <t>トチ</t>
    </rPh>
    <phoneticPr fontId="3"/>
  </si>
  <si>
    <t>第3種社会福祉事業であるジョイフル神足に使用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7" eb="19">
      <t>コウタリ</t>
    </rPh>
    <rPh sb="20" eb="22">
      <t>シヨウ</t>
    </rPh>
    <phoneticPr fontId="3"/>
  </si>
  <si>
    <t>小計　（建物）</t>
    <rPh sb="0" eb="2">
      <t>ショウケイ</t>
    </rPh>
    <rPh sb="4" eb="6">
      <t>タテモノ</t>
    </rPh>
    <phoneticPr fontId="3"/>
  </si>
  <si>
    <t>平成１２年度</t>
    <rPh sb="0" eb="2">
      <t>ヘイセイ</t>
    </rPh>
    <rPh sb="4" eb="6">
      <t>ネンド</t>
    </rPh>
    <phoneticPr fontId="3"/>
  </si>
  <si>
    <t>平成２２年度</t>
    <rPh sb="0" eb="2">
      <t>ヘイセイ</t>
    </rPh>
    <rPh sb="4" eb="6">
      <t>ネンド</t>
    </rPh>
    <phoneticPr fontId="3"/>
  </si>
  <si>
    <t>平成２９年度</t>
    <rPh sb="0" eb="2">
      <t>ヘイセイ</t>
    </rPh>
    <rPh sb="4" eb="6">
      <t>ネンド</t>
    </rPh>
    <phoneticPr fontId="3"/>
  </si>
  <si>
    <t>平成１６年度</t>
    <rPh sb="0" eb="2">
      <t>ヘイセイ</t>
    </rPh>
    <rPh sb="4" eb="6">
      <t>ネンド</t>
    </rPh>
    <phoneticPr fontId="3"/>
  </si>
  <si>
    <t>平成２６年度</t>
    <rPh sb="0" eb="2">
      <t>ヘイセイ</t>
    </rPh>
    <rPh sb="4" eb="6">
      <t>ネンド</t>
    </rPh>
    <phoneticPr fontId="3"/>
  </si>
  <si>
    <t>令和３年度</t>
    <rPh sb="0" eb="2">
      <t>レイワ</t>
    </rPh>
    <rPh sb="3" eb="5">
      <t>ネンド</t>
    </rPh>
    <phoneticPr fontId="3"/>
  </si>
  <si>
    <t>平成２７年度</t>
    <rPh sb="0" eb="2">
      <t>ヘイセイ</t>
    </rPh>
    <rPh sb="4" eb="6">
      <t>ネンド</t>
    </rPh>
    <phoneticPr fontId="3"/>
  </si>
  <si>
    <t>小計　（車両運搬具）</t>
    <rPh sb="0" eb="2">
      <t>ショウケイ</t>
    </rPh>
    <rPh sb="4" eb="6">
      <t>シャリョウ</t>
    </rPh>
    <rPh sb="6" eb="8">
      <t>ウンパン</t>
    </rPh>
    <rPh sb="8" eb="9">
      <t>グ</t>
    </rPh>
    <phoneticPr fontId="3"/>
  </si>
  <si>
    <t>小計　（構築物）</t>
    <rPh sb="0" eb="2">
      <t>ショウケイ</t>
    </rPh>
    <rPh sb="4" eb="7">
      <t>コウチクブツ</t>
    </rPh>
    <phoneticPr fontId="3"/>
  </si>
  <si>
    <t>小計　（建物付属設備）</t>
    <rPh sb="0" eb="2">
      <t>ショウケイ</t>
    </rPh>
    <rPh sb="4" eb="6">
      <t>タテモノ</t>
    </rPh>
    <rPh sb="6" eb="8">
      <t>フゾク</t>
    </rPh>
    <rPh sb="8" eb="10">
      <t>セツビ</t>
    </rPh>
    <phoneticPr fontId="3"/>
  </si>
  <si>
    <t>小計　（機械及び装置）</t>
    <rPh sb="0" eb="2">
      <t>ショウケイ</t>
    </rPh>
    <rPh sb="4" eb="6">
      <t>キカイ</t>
    </rPh>
    <rPh sb="6" eb="7">
      <t>オヨ</t>
    </rPh>
    <rPh sb="8" eb="10">
      <t>ソウチ</t>
    </rPh>
    <phoneticPr fontId="3"/>
  </si>
  <si>
    <t>小計　（器具及び備品）</t>
    <rPh sb="0" eb="2">
      <t>ショウケイ</t>
    </rPh>
    <rPh sb="4" eb="6">
      <t>キグ</t>
    </rPh>
    <rPh sb="6" eb="7">
      <t>オヨ</t>
    </rPh>
    <rPh sb="8" eb="10">
      <t>ビヒン</t>
    </rPh>
    <phoneticPr fontId="3"/>
  </si>
  <si>
    <t>第2種社会福祉事業である上鳥羽ホーム新築工事費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2" eb="15">
      <t>カミトバ</t>
    </rPh>
    <rPh sb="18" eb="20">
      <t>シンチク</t>
    </rPh>
    <rPh sb="20" eb="22">
      <t>コウジ</t>
    </rPh>
    <rPh sb="22" eb="23">
      <t>ヒ</t>
    </rPh>
    <phoneticPr fontId="3"/>
  </si>
  <si>
    <t>小計　（建設仮勘定）</t>
    <rPh sb="0" eb="2">
      <t>ショウケイ</t>
    </rPh>
    <rPh sb="4" eb="6">
      <t>ケンセツ</t>
    </rPh>
    <rPh sb="6" eb="9">
      <t>カリカンジョウ</t>
    </rPh>
    <phoneticPr fontId="3"/>
  </si>
  <si>
    <t>独）福祉医療機構に対する施設関連融資残高他</t>
    <rPh sb="0" eb="1">
      <t>ドク</t>
    </rPh>
    <rPh sb="2" eb="4">
      <t>フクシ</t>
    </rPh>
    <rPh sb="4" eb="6">
      <t>イリョウ</t>
    </rPh>
    <rPh sb="6" eb="8">
      <t>キコウ</t>
    </rPh>
    <rPh sb="9" eb="10">
      <t>タイ</t>
    </rPh>
    <rPh sb="12" eb="14">
      <t>シセツ</t>
    </rPh>
    <rPh sb="14" eb="16">
      <t>カンレン</t>
    </rPh>
    <rPh sb="16" eb="18">
      <t>ユウシ</t>
    </rPh>
    <rPh sb="18" eb="20">
      <t>ザンダカ</t>
    </rPh>
    <rPh sb="20" eb="21">
      <t>ホカ</t>
    </rPh>
    <phoneticPr fontId="3"/>
  </si>
  <si>
    <t>京都日産自動車（株）セレナローン他</t>
    <rPh sb="0" eb="2">
      <t>キョウト</t>
    </rPh>
    <rPh sb="2" eb="4">
      <t>ニッサン</t>
    </rPh>
    <rPh sb="4" eb="7">
      <t>ジドウシャ</t>
    </rPh>
    <rPh sb="7" eb="10">
      <t>カブ</t>
    </rPh>
    <rPh sb="16" eb="17">
      <t>ホカ</t>
    </rPh>
    <phoneticPr fontId="3"/>
  </si>
  <si>
    <t>京都式農福連携　</t>
    <rPh sb="0" eb="2">
      <t>キョウト</t>
    </rPh>
    <rPh sb="2" eb="3">
      <t>シキ</t>
    </rPh>
    <rPh sb="3" eb="4">
      <t>ノウ</t>
    </rPh>
    <rPh sb="4" eb="5">
      <t>フク</t>
    </rPh>
    <rPh sb="5" eb="7">
      <t>レンケイ</t>
    </rPh>
    <phoneticPr fontId="3"/>
  </si>
  <si>
    <t>元金償還補助金　2019～2022年度前受</t>
  </si>
  <si>
    <t>小計　（預り金）</t>
    <rPh sb="0" eb="2">
      <t>ショウケイ</t>
    </rPh>
    <rPh sb="4" eb="5">
      <t>アズカ</t>
    </rPh>
    <rPh sb="6" eb="7">
      <t>キン</t>
    </rPh>
    <phoneticPr fontId="3"/>
  </si>
  <si>
    <t>一般業者に対する令和3年3月分請求等</t>
    <rPh sb="0" eb="2">
      <t>イッパン</t>
    </rPh>
    <rPh sb="2" eb="4">
      <t>ギョウシャ</t>
    </rPh>
    <rPh sb="5" eb="6">
      <t>タイ</t>
    </rPh>
    <rPh sb="8" eb="10">
      <t>レイワ</t>
    </rPh>
    <rPh sb="11" eb="12">
      <t>ネン</t>
    </rPh>
    <rPh sb="13" eb="14">
      <t>ガツ</t>
    </rPh>
    <rPh sb="14" eb="15">
      <t>ブン</t>
    </rPh>
    <rPh sb="15" eb="17">
      <t>セイキュウ</t>
    </rPh>
    <rPh sb="17" eb="18">
      <t>トウ</t>
    </rPh>
    <phoneticPr fontId="3"/>
  </si>
  <si>
    <t>小計　（事業未払金）</t>
    <rPh sb="0" eb="2">
      <t>ショウケイ</t>
    </rPh>
    <rPh sb="4" eb="6">
      <t>ジギョウ</t>
    </rPh>
    <rPh sb="6" eb="8">
      <t>ミハライ</t>
    </rPh>
    <rPh sb="8" eb="9">
      <t>キン</t>
    </rPh>
    <phoneticPr fontId="3"/>
  </si>
  <si>
    <t>小計　（その他の未払金）</t>
    <rPh sb="0" eb="2">
      <t>ショウケイ</t>
    </rPh>
    <rPh sb="6" eb="7">
      <t>タ</t>
    </rPh>
    <rPh sb="8" eb="11">
      <t>ミハライキン</t>
    </rPh>
    <phoneticPr fontId="3"/>
  </si>
  <si>
    <t>小計　（未払費用）</t>
    <rPh sb="0" eb="2">
      <t>ショウケイ</t>
    </rPh>
    <rPh sb="4" eb="6">
      <t>ミハライ</t>
    </rPh>
    <rPh sb="6" eb="8">
      <t>ヒヨウ</t>
    </rPh>
    <phoneticPr fontId="3"/>
  </si>
  <si>
    <t>１年以内返済予定設備資金借入金</t>
    <phoneticPr fontId="3"/>
  </si>
  <si>
    <t>1年以内返済予定リース債務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3"/>
  </si>
  <si>
    <t>1年以内支払予定長期未払金</t>
    <rPh sb="1" eb="2">
      <t>ネン</t>
    </rPh>
    <rPh sb="2" eb="4">
      <t>イナイ</t>
    </rPh>
    <rPh sb="4" eb="6">
      <t>シハラ</t>
    </rPh>
    <rPh sb="6" eb="8">
      <t>ヨテイ</t>
    </rPh>
    <rPh sb="8" eb="10">
      <t>チョウキ</t>
    </rPh>
    <rPh sb="10" eb="11">
      <t>ミ</t>
    </rPh>
    <rPh sb="11" eb="12">
      <t>バラ</t>
    </rPh>
    <rPh sb="12" eb="13">
      <t>キン</t>
    </rPh>
    <phoneticPr fontId="3"/>
  </si>
  <si>
    <t>独立行政法人　福祉医療機構他設備資金他</t>
    <rPh sb="0" eb="2">
      <t>ドクリツ</t>
    </rPh>
    <rPh sb="2" eb="4">
      <t>ギョウセイ</t>
    </rPh>
    <rPh sb="4" eb="6">
      <t>ホウジン</t>
    </rPh>
    <rPh sb="7" eb="9">
      <t>フクシ</t>
    </rPh>
    <rPh sb="9" eb="11">
      <t>イリョウ</t>
    </rPh>
    <rPh sb="11" eb="13">
      <t>キコウ</t>
    </rPh>
    <rPh sb="13" eb="14">
      <t>ホカ</t>
    </rPh>
    <rPh sb="14" eb="16">
      <t>セツビ</t>
    </rPh>
    <rPh sb="16" eb="18">
      <t>シキン</t>
    </rPh>
    <rPh sb="18" eb="19">
      <t>ホカ</t>
    </rPh>
    <phoneticPr fontId="3"/>
  </si>
  <si>
    <t>日産シビリアンSX リース契約他</t>
    <rPh sb="0" eb="2">
      <t>ニッサン</t>
    </rPh>
    <rPh sb="13" eb="15">
      <t>ケイヤク</t>
    </rPh>
    <rPh sb="15" eb="16">
      <t>ホカ</t>
    </rPh>
    <phoneticPr fontId="3"/>
  </si>
  <si>
    <t xml:space="preserve"> その他の積立資産</t>
    <rPh sb="3" eb="4">
      <t>タ</t>
    </rPh>
    <rPh sb="5" eb="7">
      <t>ツミタテ</t>
    </rPh>
    <rPh sb="7" eb="9">
      <t>シサン</t>
    </rPh>
    <phoneticPr fontId="3"/>
  </si>
  <si>
    <t>京都銀行向日町支店就労修繕積立金</t>
    <rPh sb="0" eb="2">
      <t>キョウト</t>
    </rPh>
    <rPh sb="2" eb="4">
      <t>ギンコウ</t>
    </rPh>
    <rPh sb="4" eb="7">
      <t>ムコウマチ</t>
    </rPh>
    <rPh sb="7" eb="9">
      <t>シテン</t>
    </rPh>
    <rPh sb="9" eb="11">
      <t>シュウロウ</t>
    </rPh>
    <rPh sb="11" eb="13">
      <t>シュウゼン</t>
    </rPh>
    <rPh sb="13" eb="15">
      <t>ツミタテ</t>
    </rPh>
    <rPh sb="15" eb="16">
      <t>キン</t>
    </rPh>
    <phoneticPr fontId="3"/>
  </si>
  <si>
    <t>将来における就労設備更新を目的に積立</t>
    <rPh sb="0" eb="2">
      <t>ショウライ</t>
    </rPh>
    <rPh sb="6" eb="8">
      <t>シュウロウ</t>
    </rPh>
    <rPh sb="8" eb="10">
      <t>セツビ</t>
    </rPh>
    <rPh sb="10" eb="12">
      <t>コウシン</t>
    </rPh>
    <rPh sb="13" eb="15">
      <t>モクテキ</t>
    </rPh>
    <rPh sb="16" eb="18">
      <t>ツミタテ</t>
    </rPh>
    <phoneticPr fontId="3"/>
  </si>
  <si>
    <t>㈱ジーエヌ　事務所賃貸物件等</t>
    <rPh sb="6" eb="8">
      <t>ジム</t>
    </rPh>
    <rPh sb="8" eb="9">
      <t>ショ</t>
    </rPh>
    <rPh sb="9" eb="11">
      <t>チンタイ</t>
    </rPh>
    <rPh sb="11" eb="13">
      <t>ブッケン</t>
    </rPh>
    <rPh sb="13" eb="14">
      <t>トウ</t>
    </rPh>
    <phoneticPr fontId="3"/>
  </si>
  <si>
    <t>第2種社会福祉事業である第３乙訓ひまわり園等に使用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2" eb="13">
      <t>ダイ</t>
    </rPh>
    <rPh sb="14" eb="16">
      <t>オトクニ</t>
    </rPh>
    <rPh sb="20" eb="21">
      <t>エン</t>
    </rPh>
    <rPh sb="21" eb="22">
      <t>トウ</t>
    </rPh>
    <rPh sb="23" eb="25">
      <t>シヨウ</t>
    </rPh>
    <phoneticPr fontId="3"/>
  </si>
  <si>
    <t>第2種社会福祉事業である地域生活支援センターに使用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2" eb="14">
      <t>チイキ</t>
    </rPh>
    <rPh sb="14" eb="16">
      <t>セイカツ</t>
    </rPh>
    <rPh sb="16" eb="18">
      <t>シエン</t>
    </rPh>
    <rPh sb="23" eb="25">
      <t>シヨウ</t>
    </rPh>
    <phoneticPr fontId="3"/>
  </si>
  <si>
    <t>第2種社会福祉事業であるグループに使用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7" eb="19">
      <t>シヨウ</t>
    </rPh>
    <phoneticPr fontId="3"/>
  </si>
  <si>
    <t>第2種社会福祉事業であるきりしま荘に使用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6" eb="17">
      <t>ソウ</t>
    </rPh>
    <rPh sb="18" eb="20">
      <t>シヨウ</t>
    </rPh>
    <phoneticPr fontId="3"/>
  </si>
  <si>
    <t>公益事業（訪問看護事業）に使用</t>
    <rPh sb="0" eb="2">
      <t>コウエキ</t>
    </rPh>
    <rPh sb="2" eb="4">
      <t>ジギョウ</t>
    </rPh>
    <rPh sb="5" eb="7">
      <t>ホウモン</t>
    </rPh>
    <rPh sb="7" eb="9">
      <t>カンゴ</t>
    </rPh>
    <rPh sb="9" eb="11">
      <t>ジギョウ</t>
    </rPh>
    <rPh sb="13" eb="15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</si>
</sst>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△\ 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 wrapText="1"/>
    </xf>
    <xf numFmtId="176" fontId="1" fillId="0" borderId="2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0" fontId="1" fillId="0" borderId="0" xfId="0" applyNumberFormat="1" applyFont="1" applyBorder="1">
      <alignment vertical="center"/>
    </xf>
    <xf numFmtId="0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1" fillId="0" borderId="9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left" vertical="center" wrapText="1"/>
    </xf>
    <xf numFmtId="38" fontId="1" fillId="0" borderId="9" xfId="1" applyFont="1" applyBorder="1" applyAlignment="1">
      <alignment horizontal="right" vertical="center"/>
    </xf>
    <xf numFmtId="38" fontId="1" fillId="0" borderId="6" xfId="1" applyFont="1" applyBorder="1" applyAlignment="1">
      <alignment horizontal="right" vertical="center"/>
    </xf>
    <xf numFmtId="38" fontId="1" fillId="0" borderId="2" xfId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38" fontId="1" fillId="0" borderId="8" xfId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176" fontId="1" fillId="0" borderId="8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left" vertical="center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1" fillId="3" borderId="13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right" vertical="center"/>
    </xf>
    <xf numFmtId="176" fontId="1" fillId="4" borderId="1" xfId="0" applyNumberFormat="1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>
      <alignment horizontal="left" vertical="center"/>
    </xf>
    <xf numFmtId="176" fontId="1" fillId="5" borderId="1" xfId="0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176" fontId="1" fillId="3" borderId="9" xfId="0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left" vertical="top" wrapText="1"/>
    </xf>
    <xf numFmtId="0" fontId="6" fillId="0" borderId="0" xfId="0" applyNumberFormat="1" applyFont="1">
      <alignment vertical="center"/>
    </xf>
    <xf numFmtId="0" fontId="6" fillId="0" borderId="0" xfId="0" applyNumberFormat="1" applyFont="1" applyBorder="1">
      <alignment vertical="center"/>
    </xf>
    <xf numFmtId="0" fontId="6" fillId="0" borderId="9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176" fontId="6" fillId="0" borderId="1" xfId="0" applyNumberFormat="1" applyFont="1" applyBorder="1" applyAlignment="1">
      <alignment horizontal="left" vertical="center"/>
    </xf>
    <xf numFmtId="176" fontId="6" fillId="0" borderId="4" xfId="0" applyNumberFormat="1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 wrapText="1"/>
    </xf>
    <xf numFmtId="0" fontId="1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4"/>
  <sheetViews>
    <sheetView tabSelected="1" zoomScale="91" zoomScaleNormal="91" zoomScaleSheetLayoutView="85" workbookViewId="0">
      <selection activeCell="D29" sqref="D29"/>
    </sheetView>
  </sheetViews>
  <sheetFormatPr defaultColWidth="9" defaultRowHeight="11.25" x14ac:dyDescent="0.15"/>
  <cols>
    <col min="1" max="1" width="14.625" style="2" customWidth="1"/>
    <col min="2" max="2" width="35.625" style="2" customWidth="1"/>
    <col min="3" max="3" width="8.625" style="2" customWidth="1"/>
    <col min="4" max="4" width="38.625" style="2" customWidth="1"/>
    <col min="5" max="5" width="11.125" style="3" bestFit="1" customWidth="1"/>
    <col min="6" max="6" width="13" style="3" bestFit="1" customWidth="1"/>
    <col min="7" max="7" width="15.625" style="3" customWidth="1"/>
    <col min="8" max="8" width="9" style="1"/>
    <col min="9" max="9" width="9" style="12"/>
    <col min="10" max="16384" width="9" style="1"/>
  </cols>
  <sheetData>
    <row r="2" spans="1:9" ht="23.1" customHeight="1" x14ac:dyDescent="0.15">
      <c r="A2" s="99" t="s">
        <v>0</v>
      </c>
      <c r="B2" s="100"/>
      <c r="C2" s="100"/>
      <c r="D2" s="100"/>
      <c r="E2" s="100"/>
      <c r="F2" s="100"/>
      <c r="G2" s="100"/>
    </row>
    <row r="3" spans="1:9" ht="13.5" x14ac:dyDescent="0.15">
      <c r="A3" s="101" t="s">
        <v>109</v>
      </c>
      <c r="B3" s="100"/>
      <c r="C3" s="100"/>
      <c r="D3" s="100"/>
      <c r="E3" s="100"/>
      <c r="F3" s="100"/>
      <c r="G3" s="100"/>
    </row>
    <row r="4" spans="1:9" x14ac:dyDescent="0.15">
      <c r="A4" s="2" t="s">
        <v>77</v>
      </c>
      <c r="G4" s="3" t="s">
        <v>1</v>
      </c>
    </row>
    <row r="5" spans="1:9" s="4" customFormat="1" ht="23.1" customHeight="1" x14ac:dyDescent="0.15">
      <c r="A5" s="33" t="s">
        <v>2</v>
      </c>
      <c r="B5" s="50" t="s">
        <v>42</v>
      </c>
      <c r="C5" s="33" t="s">
        <v>3</v>
      </c>
      <c r="D5" s="33" t="s">
        <v>4</v>
      </c>
      <c r="E5" s="33" t="s">
        <v>5</v>
      </c>
      <c r="F5" s="33" t="s">
        <v>6</v>
      </c>
      <c r="G5" s="33" t="s">
        <v>7</v>
      </c>
      <c r="I5" s="13"/>
    </row>
    <row r="6" spans="1:9" ht="14.1" customHeight="1" x14ac:dyDescent="0.15">
      <c r="A6" s="91" t="s">
        <v>8</v>
      </c>
      <c r="B6" s="92"/>
      <c r="C6" s="92"/>
      <c r="D6" s="92"/>
      <c r="E6" s="92"/>
      <c r="F6" s="92"/>
      <c r="G6" s="92"/>
    </row>
    <row r="7" spans="1:9" ht="14.1" customHeight="1" x14ac:dyDescent="0.15">
      <c r="A7" s="91" t="s">
        <v>9</v>
      </c>
      <c r="B7" s="92"/>
      <c r="C7" s="92"/>
      <c r="D7" s="92"/>
      <c r="E7" s="92"/>
      <c r="F7" s="92"/>
      <c r="G7" s="92"/>
    </row>
    <row r="8" spans="1:9" x14ac:dyDescent="0.15">
      <c r="A8" s="5" t="s">
        <v>10</v>
      </c>
      <c r="B8" s="5"/>
      <c r="C8" s="5"/>
      <c r="D8" s="5"/>
      <c r="E8" s="6"/>
      <c r="F8" s="6"/>
      <c r="G8" s="35"/>
    </row>
    <row r="9" spans="1:9" ht="12.95" customHeight="1" x14ac:dyDescent="0.15">
      <c r="A9" s="7" t="s">
        <v>11</v>
      </c>
      <c r="B9" s="8" t="s">
        <v>111</v>
      </c>
      <c r="C9" s="7"/>
      <c r="D9" s="8" t="s">
        <v>117</v>
      </c>
      <c r="E9" s="9"/>
      <c r="F9" s="9"/>
      <c r="G9" s="6">
        <v>393236</v>
      </c>
    </row>
    <row r="10" spans="1:9" ht="12.95" customHeight="1" x14ac:dyDescent="0.15">
      <c r="A10" s="7" t="s">
        <v>112</v>
      </c>
      <c r="B10" s="41" t="s">
        <v>114</v>
      </c>
      <c r="C10" s="26"/>
      <c r="D10" s="8" t="s">
        <v>117</v>
      </c>
      <c r="E10" s="9"/>
      <c r="F10" s="9"/>
      <c r="G10" s="42">
        <v>56822341</v>
      </c>
    </row>
    <row r="11" spans="1:9" ht="12.95" customHeight="1" x14ac:dyDescent="0.15">
      <c r="A11" s="7"/>
      <c r="B11" s="55"/>
      <c r="C11" s="55"/>
      <c r="D11" s="56" t="s">
        <v>113</v>
      </c>
      <c r="E11" s="56"/>
      <c r="F11" s="57"/>
      <c r="G11" s="58">
        <f>SUM(G9:G10)</f>
        <v>57215577</v>
      </c>
    </row>
    <row r="12" spans="1:9" ht="12.95" customHeight="1" x14ac:dyDescent="0.15">
      <c r="A12" s="7" t="s">
        <v>13</v>
      </c>
      <c r="B12" s="8" t="s">
        <v>116</v>
      </c>
      <c r="C12" s="13"/>
      <c r="D12" s="74" t="s">
        <v>115</v>
      </c>
      <c r="E12" s="13"/>
      <c r="F12" s="18"/>
      <c r="G12" s="6">
        <v>118913816</v>
      </c>
    </row>
    <row r="13" spans="1:9" ht="12.95" customHeight="1" x14ac:dyDescent="0.15">
      <c r="A13" s="7" t="s">
        <v>14</v>
      </c>
      <c r="B13" s="8" t="s">
        <v>116</v>
      </c>
      <c r="C13" s="7"/>
      <c r="D13" s="8" t="s">
        <v>118</v>
      </c>
      <c r="E13" s="9"/>
      <c r="F13" s="9"/>
      <c r="G13" s="6">
        <v>6131901</v>
      </c>
      <c r="H13" s="11"/>
    </row>
    <row r="14" spans="1:9" ht="12.95" customHeight="1" x14ac:dyDescent="0.15">
      <c r="A14" s="7" t="s">
        <v>43</v>
      </c>
      <c r="B14" s="8" t="s">
        <v>120</v>
      </c>
      <c r="C14" s="7"/>
      <c r="D14" s="8" t="s">
        <v>119</v>
      </c>
      <c r="E14" s="9"/>
      <c r="F14" s="9"/>
      <c r="G14" s="6">
        <v>2390035</v>
      </c>
      <c r="H14" s="11"/>
    </row>
    <row r="15" spans="1:9" ht="12.95" customHeight="1" x14ac:dyDescent="0.15">
      <c r="A15" s="7" t="s">
        <v>15</v>
      </c>
      <c r="B15" s="44" t="s">
        <v>122</v>
      </c>
      <c r="C15" s="7"/>
      <c r="D15" s="8" t="s">
        <v>121</v>
      </c>
      <c r="E15" s="9"/>
      <c r="F15" s="9"/>
      <c r="G15" s="6">
        <v>277986</v>
      </c>
      <c r="H15" s="11"/>
    </row>
    <row r="16" spans="1:9" ht="12.95" customHeight="1" x14ac:dyDescent="0.15">
      <c r="A16" s="7" t="s">
        <v>44</v>
      </c>
      <c r="B16" s="85"/>
      <c r="C16" s="19"/>
      <c r="D16" s="60" t="s">
        <v>71</v>
      </c>
      <c r="E16" s="19"/>
      <c r="F16" s="17"/>
      <c r="G16" s="6">
        <v>1841887</v>
      </c>
    </row>
    <row r="17" spans="1:7" ht="12.95" customHeight="1" x14ac:dyDescent="0.15">
      <c r="A17" s="7" t="s">
        <v>91</v>
      </c>
      <c r="B17" s="5" t="s">
        <v>123</v>
      </c>
      <c r="C17" s="19"/>
      <c r="D17" s="5" t="s">
        <v>92</v>
      </c>
      <c r="E17" s="19"/>
      <c r="F17" s="19"/>
      <c r="G17" s="6">
        <v>281600</v>
      </c>
    </row>
    <row r="18" spans="1:7" ht="12.95" customHeight="1" x14ac:dyDescent="0.15">
      <c r="A18" s="7" t="s">
        <v>90</v>
      </c>
      <c r="B18" s="20"/>
      <c r="C18" s="20"/>
      <c r="D18" s="20"/>
      <c r="E18" s="20"/>
      <c r="F18" s="20"/>
      <c r="G18" s="42">
        <v>142000</v>
      </c>
    </row>
    <row r="19" spans="1:7" ht="12.95" customHeight="1" x14ac:dyDescent="0.15">
      <c r="A19" s="93" t="s">
        <v>16</v>
      </c>
      <c r="B19" s="94"/>
      <c r="C19" s="94"/>
      <c r="D19" s="94"/>
      <c r="E19" s="94"/>
      <c r="F19" s="94"/>
      <c r="G19" s="59">
        <f>SUM(G11:G18)</f>
        <v>187194802</v>
      </c>
    </row>
    <row r="20" spans="1:7" ht="12.95" customHeight="1" x14ac:dyDescent="0.15">
      <c r="A20" s="91" t="s">
        <v>17</v>
      </c>
      <c r="B20" s="92"/>
      <c r="C20" s="92"/>
      <c r="D20" s="92"/>
      <c r="E20" s="92"/>
      <c r="F20" s="92"/>
      <c r="G20" s="92"/>
    </row>
    <row r="21" spans="1:7" ht="12.95" customHeight="1" x14ac:dyDescent="0.15">
      <c r="A21" s="91" t="s">
        <v>18</v>
      </c>
      <c r="B21" s="92"/>
      <c r="C21" s="92"/>
      <c r="D21" s="92"/>
      <c r="E21" s="92"/>
      <c r="F21" s="92"/>
      <c r="G21" s="92"/>
    </row>
    <row r="22" spans="1:7" ht="12.95" customHeight="1" x14ac:dyDescent="0.15">
      <c r="A22" s="7" t="s">
        <v>19</v>
      </c>
      <c r="B22" s="8" t="s">
        <v>49</v>
      </c>
      <c r="C22" s="7"/>
      <c r="D22" s="8" t="s">
        <v>126</v>
      </c>
      <c r="E22" s="9"/>
      <c r="F22" s="9"/>
      <c r="G22" s="6">
        <v>493800000</v>
      </c>
    </row>
    <row r="23" spans="1:7" ht="24.95" customHeight="1" x14ac:dyDescent="0.15">
      <c r="A23" s="7"/>
      <c r="B23" s="8" t="s">
        <v>86</v>
      </c>
      <c r="C23" s="7"/>
      <c r="D23" s="8" t="s">
        <v>125</v>
      </c>
      <c r="E23" s="9"/>
      <c r="F23" s="9"/>
      <c r="G23" s="6">
        <v>26850000</v>
      </c>
    </row>
    <row r="24" spans="1:7" ht="12.95" customHeight="1" x14ac:dyDescent="0.15">
      <c r="A24" s="7"/>
      <c r="B24" s="8" t="s">
        <v>50</v>
      </c>
      <c r="C24" s="7"/>
      <c r="D24" s="62" t="s">
        <v>127</v>
      </c>
      <c r="E24" s="9"/>
      <c r="F24" s="9"/>
      <c r="G24" s="6">
        <v>59575623</v>
      </c>
    </row>
    <row r="25" spans="1:7" ht="12.95" customHeight="1" x14ac:dyDescent="0.15">
      <c r="A25" s="7"/>
      <c r="B25" s="62" t="s">
        <v>87</v>
      </c>
      <c r="C25" s="7"/>
      <c r="D25" s="62" t="s">
        <v>128</v>
      </c>
      <c r="E25" s="9"/>
      <c r="F25" s="9"/>
      <c r="G25" s="6">
        <v>129487916</v>
      </c>
    </row>
    <row r="26" spans="1:7" ht="12.95" customHeight="1" x14ac:dyDescent="0.15">
      <c r="A26" s="7"/>
      <c r="B26" s="8" t="s">
        <v>51</v>
      </c>
      <c r="C26" s="7"/>
      <c r="D26" s="8" t="s">
        <v>46</v>
      </c>
      <c r="E26" s="9"/>
      <c r="F26" s="9"/>
      <c r="G26" s="6">
        <v>53000000</v>
      </c>
    </row>
    <row r="27" spans="1:7" ht="12.95" customHeight="1" x14ac:dyDescent="0.15">
      <c r="A27" s="7"/>
      <c r="B27" s="8" t="s">
        <v>45</v>
      </c>
      <c r="C27" s="7"/>
      <c r="D27" s="8" t="s">
        <v>130</v>
      </c>
      <c r="E27" s="9"/>
      <c r="F27" s="9"/>
      <c r="G27" s="6">
        <v>8151000</v>
      </c>
    </row>
    <row r="28" spans="1:7" ht="12.95" customHeight="1" x14ac:dyDescent="0.15">
      <c r="A28" s="7"/>
      <c r="B28" s="8" t="s">
        <v>47</v>
      </c>
      <c r="C28" s="7"/>
      <c r="D28" s="8" t="s">
        <v>129</v>
      </c>
      <c r="E28" s="9"/>
      <c r="F28" s="9"/>
      <c r="G28" s="6">
        <v>72000000</v>
      </c>
    </row>
    <row r="29" spans="1:7" ht="12.95" customHeight="1" x14ac:dyDescent="0.15">
      <c r="A29" s="7"/>
      <c r="B29" s="56"/>
      <c r="C29" s="56"/>
      <c r="D29" s="56" t="s">
        <v>131</v>
      </c>
      <c r="E29" s="56"/>
      <c r="F29" s="57"/>
      <c r="G29" s="58">
        <v>842864539</v>
      </c>
    </row>
    <row r="30" spans="1:7" ht="12.95" customHeight="1" x14ac:dyDescent="0.15">
      <c r="A30" s="7" t="s">
        <v>20</v>
      </c>
      <c r="B30" s="8" t="s">
        <v>52</v>
      </c>
      <c r="C30" s="63" t="s">
        <v>134</v>
      </c>
      <c r="D30" s="8" t="s">
        <v>126</v>
      </c>
      <c r="E30" s="6">
        <v>359426670</v>
      </c>
      <c r="F30" s="6">
        <v>251069425</v>
      </c>
      <c r="G30" s="6">
        <v>108357245</v>
      </c>
    </row>
    <row r="31" spans="1:7" ht="12.95" customHeight="1" x14ac:dyDescent="0.15">
      <c r="A31" s="7"/>
      <c r="B31" s="8" t="s">
        <v>48</v>
      </c>
      <c r="C31" s="63" t="s">
        <v>135</v>
      </c>
      <c r="D31" s="62" t="s">
        <v>127</v>
      </c>
      <c r="E31" s="6">
        <v>258703595</v>
      </c>
      <c r="F31" s="6">
        <v>106765162</v>
      </c>
      <c r="G31" s="6">
        <v>151938433</v>
      </c>
    </row>
    <row r="32" spans="1:7" ht="12.95" customHeight="1" x14ac:dyDescent="0.15">
      <c r="A32" s="7"/>
      <c r="B32" s="8" t="s">
        <v>53</v>
      </c>
      <c r="C32" s="63" t="s">
        <v>138</v>
      </c>
      <c r="D32" s="62" t="s">
        <v>128</v>
      </c>
      <c r="E32" s="6">
        <v>1000000</v>
      </c>
      <c r="F32" s="6">
        <v>762662</v>
      </c>
      <c r="G32" s="6">
        <v>237338</v>
      </c>
    </row>
    <row r="33" spans="1:7" ht="12.95" customHeight="1" x14ac:dyDescent="0.15">
      <c r="A33" s="7"/>
      <c r="B33" s="8" t="s">
        <v>78</v>
      </c>
      <c r="C33" s="63" t="s">
        <v>136</v>
      </c>
      <c r="D33" s="62" t="s">
        <v>128</v>
      </c>
      <c r="E33" s="6">
        <v>85028384</v>
      </c>
      <c r="F33" s="6">
        <v>6518840</v>
      </c>
      <c r="G33" s="6">
        <v>78509544</v>
      </c>
    </row>
    <row r="34" spans="1:7" ht="12.95" customHeight="1" x14ac:dyDescent="0.15">
      <c r="A34" s="7"/>
      <c r="B34" s="8" t="s">
        <v>79</v>
      </c>
      <c r="C34" s="63" t="s">
        <v>136</v>
      </c>
      <c r="D34" s="62" t="s">
        <v>128</v>
      </c>
      <c r="E34" s="6">
        <v>6586276</v>
      </c>
      <c r="F34" s="6">
        <v>1015381</v>
      </c>
      <c r="G34" s="6">
        <v>5570895</v>
      </c>
    </row>
    <row r="35" spans="1:7" ht="12.95" customHeight="1" x14ac:dyDescent="0.15">
      <c r="A35" s="7"/>
      <c r="B35" s="8" t="s">
        <v>54</v>
      </c>
      <c r="C35" s="63" t="s">
        <v>134</v>
      </c>
      <c r="D35" s="8" t="s">
        <v>126</v>
      </c>
      <c r="E35" s="6">
        <v>63315000</v>
      </c>
      <c r="F35" s="6">
        <v>44233154</v>
      </c>
      <c r="G35" s="6">
        <v>19081846</v>
      </c>
    </row>
    <row r="36" spans="1:7" ht="12.95" customHeight="1" x14ac:dyDescent="0.15">
      <c r="A36" s="7"/>
      <c r="B36" s="8" t="s">
        <v>45</v>
      </c>
      <c r="C36" s="63" t="s">
        <v>137</v>
      </c>
      <c r="D36" s="8" t="s">
        <v>130</v>
      </c>
      <c r="E36" s="11">
        <v>16929000</v>
      </c>
      <c r="F36" s="6">
        <v>6527808</v>
      </c>
      <c r="G36" s="6">
        <v>10401192</v>
      </c>
    </row>
    <row r="37" spans="1:7" ht="12.95" customHeight="1" x14ac:dyDescent="0.15">
      <c r="A37" s="7"/>
      <c r="B37" s="8" t="s">
        <v>93</v>
      </c>
      <c r="C37" s="64" t="s">
        <v>139</v>
      </c>
      <c r="D37" s="8" t="s">
        <v>130</v>
      </c>
      <c r="E37" s="14">
        <v>13418005</v>
      </c>
      <c r="F37" s="6">
        <v>245996</v>
      </c>
      <c r="G37" s="6">
        <v>13172009</v>
      </c>
    </row>
    <row r="38" spans="1:7" ht="12.95" customHeight="1" x14ac:dyDescent="0.15">
      <c r="A38" s="7"/>
      <c r="B38" s="29" t="s">
        <v>72</v>
      </c>
      <c r="C38" s="63" t="s">
        <v>136</v>
      </c>
      <c r="D38" s="8" t="s">
        <v>132</v>
      </c>
      <c r="E38" s="14">
        <v>30226613</v>
      </c>
      <c r="F38" s="6">
        <v>5677564</v>
      </c>
      <c r="G38" s="6">
        <v>24549049</v>
      </c>
    </row>
    <row r="39" spans="1:7" ht="12.95" customHeight="1" x14ac:dyDescent="0.15">
      <c r="A39" s="7"/>
      <c r="B39" s="21" t="s">
        <v>47</v>
      </c>
      <c r="C39" s="63" t="s">
        <v>135</v>
      </c>
      <c r="D39" s="8" t="s">
        <v>129</v>
      </c>
      <c r="E39" s="14">
        <v>8000000</v>
      </c>
      <c r="F39" s="6">
        <v>5951995</v>
      </c>
      <c r="G39" s="6">
        <v>2048005</v>
      </c>
    </row>
    <row r="40" spans="1:7" ht="12.95" customHeight="1" x14ac:dyDescent="0.15">
      <c r="A40" s="7"/>
      <c r="B40" s="56"/>
      <c r="C40" s="56"/>
      <c r="D40" s="56" t="s">
        <v>133</v>
      </c>
      <c r="E40" s="56"/>
      <c r="F40" s="57"/>
      <c r="G40" s="58">
        <v>413865556</v>
      </c>
    </row>
    <row r="41" spans="1:7" ht="12.95" customHeight="1" x14ac:dyDescent="0.15">
      <c r="A41" s="93" t="s">
        <v>21</v>
      </c>
      <c r="B41" s="94"/>
      <c r="C41" s="94"/>
      <c r="D41" s="94"/>
      <c r="E41" s="94"/>
      <c r="F41" s="94"/>
      <c r="G41" s="59">
        <v>1256730095</v>
      </c>
    </row>
    <row r="42" spans="1:7" ht="12.95" customHeight="1" x14ac:dyDescent="0.15">
      <c r="A42" s="91" t="s">
        <v>22</v>
      </c>
      <c r="B42" s="92"/>
      <c r="C42" s="92"/>
      <c r="D42" s="92"/>
      <c r="E42" s="92"/>
      <c r="F42" s="92"/>
      <c r="G42" s="92"/>
    </row>
    <row r="43" spans="1:7" ht="12.95" customHeight="1" x14ac:dyDescent="0.15">
      <c r="A43" s="7" t="s">
        <v>20</v>
      </c>
      <c r="B43" s="8"/>
      <c r="C43" s="7" t="s">
        <v>57</v>
      </c>
      <c r="D43" s="8" t="s">
        <v>124</v>
      </c>
      <c r="E43" s="6">
        <v>26853271</v>
      </c>
      <c r="F43" s="6">
        <v>12766626</v>
      </c>
      <c r="G43" s="6">
        <v>14086645</v>
      </c>
    </row>
    <row r="44" spans="1:7" ht="12.95" customHeight="1" x14ac:dyDescent="0.15">
      <c r="A44" s="7"/>
      <c r="B44" s="8"/>
      <c r="C44" s="7" t="s">
        <v>55</v>
      </c>
      <c r="D44" s="62" t="s">
        <v>167</v>
      </c>
      <c r="E44" s="6">
        <v>3300000</v>
      </c>
      <c r="F44" s="6">
        <v>1787225</v>
      </c>
      <c r="G44" s="6">
        <v>1512775</v>
      </c>
    </row>
    <row r="45" spans="1:7" ht="12.95" customHeight="1" x14ac:dyDescent="0.15">
      <c r="A45" s="7"/>
      <c r="B45" s="8"/>
      <c r="C45" s="7" t="s">
        <v>56</v>
      </c>
      <c r="D45" s="8" t="s">
        <v>168</v>
      </c>
      <c r="E45" s="6">
        <v>14252677</v>
      </c>
      <c r="F45" s="6">
        <v>7647149</v>
      </c>
      <c r="G45" s="6">
        <v>6605528</v>
      </c>
    </row>
    <row r="46" spans="1:7" ht="12.95" customHeight="1" x14ac:dyDescent="0.15">
      <c r="A46" s="7"/>
      <c r="B46" s="56"/>
      <c r="C46" s="56"/>
      <c r="D46" s="56" t="s">
        <v>133</v>
      </c>
      <c r="E46" s="56"/>
      <c r="F46" s="57"/>
      <c r="G46" s="58">
        <f>SUM(G43:G45)</f>
        <v>22204948</v>
      </c>
    </row>
    <row r="47" spans="1:7" ht="12.95" customHeight="1" x14ac:dyDescent="0.15">
      <c r="A47" s="7" t="s">
        <v>23</v>
      </c>
      <c r="B47" s="8"/>
      <c r="C47" s="63" t="s">
        <v>140</v>
      </c>
      <c r="D47" s="8" t="s">
        <v>124</v>
      </c>
      <c r="E47" s="6">
        <v>10276943</v>
      </c>
      <c r="F47" s="6">
        <v>3217085</v>
      </c>
      <c r="G47" s="6">
        <v>7059858</v>
      </c>
    </row>
    <row r="48" spans="1:7" ht="12.95" customHeight="1" x14ac:dyDescent="0.15">
      <c r="A48" s="7"/>
      <c r="B48" s="8"/>
      <c r="C48" s="63" t="s">
        <v>136</v>
      </c>
      <c r="D48" s="62" t="s">
        <v>166</v>
      </c>
      <c r="E48" s="6">
        <v>32956245</v>
      </c>
      <c r="F48" s="6">
        <v>8839567</v>
      </c>
      <c r="G48" s="6">
        <v>24116678</v>
      </c>
    </row>
    <row r="49" spans="1:7" ht="12.95" customHeight="1" x14ac:dyDescent="0.15">
      <c r="A49" s="7"/>
      <c r="B49" s="8"/>
      <c r="C49" s="63" t="s">
        <v>138</v>
      </c>
      <c r="D49" s="62" t="s">
        <v>167</v>
      </c>
      <c r="E49" s="6">
        <v>10901988</v>
      </c>
      <c r="F49" s="6">
        <v>6721642</v>
      </c>
      <c r="G49" s="6">
        <v>4180346</v>
      </c>
    </row>
    <row r="50" spans="1:7" ht="12.95" customHeight="1" x14ac:dyDescent="0.15">
      <c r="A50" s="7"/>
      <c r="B50" s="8"/>
      <c r="C50" s="63" t="s">
        <v>140</v>
      </c>
      <c r="D50" s="8" t="s">
        <v>168</v>
      </c>
      <c r="E50" s="6">
        <v>34721598</v>
      </c>
      <c r="F50" s="6">
        <v>14129725</v>
      </c>
      <c r="G50" s="6">
        <v>20591873</v>
      </c>
    </row>
    <row r="51" spans="1:7" ht="12.95" customHeight="1" x14ac:dyDescent="0.15">
      <c r="A51" s="7"/>
      <c r="B51" s="8"/>
      <c r="C51" s="63" t="s">
        <v>136</v>
      </c>
      <c r="D51" s="8" t="s">
        <v>169</v>
      </c>
      <c r="E51" s="6">
        <v>8007000</v>
      </c>
      <c r="F51" s="6">
        <v>3815059</v>
      </c>
      <c r="G51" s="6">
        <v>4191941</v>
      </c>
    </row>
    <row r="52" spans="1:7" ht="12.95" customHeight="1" x14ac:dyDescent="0.15">
      <c r="A52" s="7"/>
      <c r="B52" s="56"/>
      <c r="C52" s="56"/>
      <c r="D52" s="56" t="s">
        <v>143</v>
      </c>
      <c r="E52" s="56"/>
      <c r="F52" s="57"/>
      <c r="G52" s="58">
        <f>SUM(G47:G51)</f>
        <v>60140696</v>
      </c>
    </row>
    <row r="53" spans="1:7" ht="12.95" customHeight="1" x14ac:dyDescent="0.15">
      <c r="A53" s="7" t="s">
        <v>24</v>
      </c>
      <c r="B53" s="8" t="s">
        <v>58</v>
      </c>
      <c r="C53" s="7"/>
      <c r="D53" s="8" t="s">
        <v>124</v>
      </c>
      <c r="E53" s="6">
        <v>60801166</v>
      </c>
      <c r="F53" s="6">
        <v>47976398</v>
      </c>
      <c r="G53" s="6">
        <v>12824768</v>
      </c>
    </row>
    <row r="54" spans="1:7" ht="12.95" customHeight="1" x14ac:dyDescent="0.15">
      <c r="A54" s="7"/>
      <c r="B54" s="8" t="s">
        <v>58</v>
      </c>
      <c r="C54" s="7"/>
      <c r="D54" s="62" t="s">
        <v>166</v>
      </c>
      <c r="E54" s="6">
        <v>2169279</v>
      </c>
      <c r="F54" s="6">
        <v>765489</v>
      </c>
      <c r="G54" s="6">
        <v>1403790</v>
      </c>
    </row>
    <row r="55" spans="1:7" ht="12.95" customHeight="1" x14ac:dyDescent="0.15">
      <c r="A55" s="7"/>
      <c r="B55" s="8" t="s">
        <v>59</v>
      </c>
      <c r="C55" s="7"/>
      <c r="D55" s="62" t="s">
        <v>167</v>
      </c>
      <c r="E55" s="6">
        <v>796432</v>
      </c>
      <c r="F55" s="6">
        <v>556276</v>
      </c>
      <c r="G55" s="6">
        <v>240156</v>
      </c>
    </row>
    <row r="56" spans="1:7" ht="12.95" customHeight="1" x14ac:dyDescent="0.15">
      <c r="A56" s="7"/>
      <c r="B56" s="8" t="s">
        <v>60</v>
      </c>
      <c r="C56" s="7"/>
      <c r="D56" s="8" t="s">
        <v>168</v>
      </c>
      <c r="E56" s="6">
        <v>3432193</v>
      </c>
      <c r="F56" s="6">
        <v>2381935</v>
      </c>
      <c r="G56" s="6">
        <v>1050258</v>
      </c>
    </row>
    <row r="57" spans="1:7" ht="14.1" customHeight="1" x14ac:dyDescent="0.15">
      <c r="A57" s="7"/>
      <c r="B57" s="86" t="s">
        <v>61</v>
      </c>
      <c r="C57" s="7"/>
      <c r="D57" s="8" t="s">
        <v>169</v>
      </c>
      <c r="E57" s="6">
        <v>2730000</v>
      </c>
      <c r="F57" s="6">
        <v>2024745</v>
      </c>
      <c r="G57" s="6">
        <v>705255</v>
      </c>
    </row>
    <row r="58" spans="1:7" ht="12.95" customHeight="1" x14ac:dyDescent="0.15">
      <c r="A58" s="7"/>
      <c r="B58" s="56"/>
      <c r="C58" s="56"/>
      <c r="D58" s="56" t="s">
        <v>142</v>
      </c>
      <c r="E58" s="56"/>
      <c r="F58" s="57"/>
      <c r="G58" s="58">
        <f>SUM(G53:G57)</f>
        <v>16224227</v>
      </c>
    </row>
    <row r="59" spans="1:7" ht="12.95" customHeight="1" x14ac:dyDescent="0.15">
      <c r="A59" s="7" t="s">
        <v>25</v>
      </c>
      <c r="B59" s="8"/>
      <c r="C59" s="7"/>
      <c r="D59" s="8" t="s">
        <v>62</v>
      </c>
      <c r="E59" s="6">
        <v>3005640</v>
      </c>
      <c r="F59" s="6">
        <v>1759164</v>
      </c>
      <c r="G59" s="6">
        <v>1246476</v>
      </c>
    </row>
    <row r="60" spans="1:7" ht="12.95" customHeight="1" x14ac:dyDescent="0.15">
      <c r="A60" s="7"/>
      <c r="B60" s="56"/>
      <c r="C60" s="56"/>
      <c r="D60" s="56" t="s">
        <v>144</v>
      </c>
      <c r="E60" s="56"/>
      <c r="F60" s="57"/>
      <c r="G60" s="58">
        <f>SUM(G59)</f>
        <v>1246476</v>
      </c>
    </row>
    <row r="61" spans="1:7" ht="12.95" customHeight="1" x14ac:dyDescent="0.15">
      <c r="A61" s="7" t="s">
        <v>26</v>
      </c>
      <c r="B61" s="8" t="s">
        <v>94</v>
      </c>
      <c r="C61" s="7"/>
      <c r="D61" s="8" t="s">
        <v>124</v>
      </c>
      <c r="E61" s="6">
        <v>52884520</v>
      </c>
      <c r="F61" s="6">
        <v>41555395</v>
      </c>
      <c r="G61" s="6">
        <v>11329125</v>
      </c>
    </row>
    <row r="62" spans="1:7" ht="12.95" customHeight="1" x14ac:dyDescent="0.15">
      <c r="A62" s="7"/>
      <c r="B62" s="8" t="s">
        <v>96</v>
      </c>
      <c r="C62" s="7"/>
      <c r="D62" s="62" t="s">
        <v>167</v>
      </c>
      <c r="E62" s="6">
        <v>11959594</v>
      </c>
      <c r="F62" s="6">
        <v>10786016</v>
      </c>
      <c r="G62" s="6">
        <v>1173578</v>
      </c>
    </row>
    <row r="63" spans="1:7" ht="12.95" customHeight="1" x14ac:dyDescent="0.15">
      <c r="A63" s="7"/>
      <c r="B63" s="8" t="s">
        <v>95</v>
      </c>
      <c r="C63" s="7"/>
      <c r="D63" s="8" t="s">
        <v>169</v>
      </c>
      <c r="E63" s="6">
        <v>3413925</v>
      </c>
      <c r="F63" s="6">
        <v>3363332</v>
      </c>
      <c r="G63" s="6">
        <v>50593</v>
      </c>
    </row>
    <row r="64" spans="1:7" ht="12.95" customHeight="1" x14ac:dyDescent="0.15">
      <c r="A64" s="7"/>
      <c r="B64" s="8" t="s">
        <v>97</v>
      </c>
      <c r="C64" s="7"/>
      <c r="D64" s="8" t="s">
        <v>170</v>
      </c>
      <c r="E64" s="6">
        <v>2042370</v>
      </c>
      <c r="F64" s="6">
        <v>1227472</v>
      </c>
      <c r="G64" s="6">
        <v>814898</v>
      </c>
    </row>
    <row r="65" spans="1:7" ht="12.95" customHeight="1" x14ac:dyDescent="0.15">
      <c r="A65" s="7"/>
      <c r="B65" s="8" t="s">
        <v>98</v>
      </c>
      <c r="C65" s="7"/>
      <c r="D65" s="62" t="s">
        <v>166</v>
      </c>
      <c r="E65" s="6">
        <v>14648658</v>
      </c>
      <c r="F65" s="6">
        <v>6582597</v>
      </c>
      <c r="G65" s="6">
        <v>8066061</v>
      </c>
    </row>
    <row r="66" spans="1:7" ht="12.95" customHeight="1" x14ac:dyDescent="0.15">
      <c r="A66" s="7"/>
      <c r="B66" s="65"/>
      <c r="C66" s="56"/>
      <c r="D66" s="56" t="s">
        <v>141</v>
      </c>
      <c r="E66" s="56"/>
      <c r="F66" s="57"/>
      <c r="G66" s="58">
        <f>SUM(G61:G65)</f>
        <v>21434255</v>
      </c>
    </row>
    <row r="67" spans="1:7" ht="12.95" customHeight="1" x14ac:dyDescent="0.15">
      <c r="A67" s="7" t="s">
        <v>27</v>
      </c>
      <c r="B67" s="8"/>
      <c r="C67" s="7"/>
      <c r="D67" s="8" t="s">
        <v>124</v>
      </c>
      <c r="E67" s="6">
        <v>54610519</v>
      </c>
      <c r="F67" s="6">
        <v>49575632</v>
      </c>
      <c r="G67" s="6">
        <v>5034887</v>
      </c>
    </row>
    <row r="68" spans="1:7" ht="12.95" customHeight="1" x14ac:dyDescent="0.15">
      <c r="A68" s="7"/>
      <c r="B68" s="8"/>
      <c r="C68" s="7"/>
      <c r="D68" s="62" t="s">
        <v>166</v>
      </c>
      <c r="E68" s="6">
        <v>2645249</v>
      </c>
      <c r="F68" s="6">
        <v>987826</v>
      </c>
      <c r="G68" s="6">
        <v>1657423</v>
      </c>
    </row>
    <row r="69" spans="1:7" ht="12.95" customHeight="1" x14ac:dyDescent="0.15">
      <c r="A69" s="7"/>
      <c r="B69" s="8"/>
      <c r="C69" s="7"/>
      <c r="D69" s="62" t="s">
        <v>167</v>
      </c>
      <c r="E69" s="6">
        <v>5771307</v>
      </c>
      <c r="F69" s="6">
        <v>5030364</v>
      </c>
      <c r="G69" s="6">
        <v>740943</v>
      </c>
    </row>
    <row r="70" spans="1:7" ht="12.95" customHeight="1" x14ac:dyDescent="0.15">
      <c r="A70" s="7"/>
      <c r="B70" s="8"/>
      <c r="C70" s="7"/>
      <c r="D70" s="8" t="s">
        <v>168</v>
      </c>
      <c r="E70" s="6">
        <v>1643313</v>
      </c>
      <c r="F70" s="6">
        <v>822924</v>
      </c>
      <c r="G70" s="6">
        <v>820389</v>
      </c>
    </row>
    <row r="71" spans="1:7" ht="12.95" customHeight="1" x14ac:dyDescent="0.15">
      <c r="A71" s="7"/>
      <c r="B71" s="8"/>
      <c r="C71" s="7"/>
      <c r="D71" s="8" t="s">
        <v>169</v>
      </c>
      <c r="E71" s="6">
        <v>6398386</v>
      </c>
      <c r="F71" s="6">
        <v>5725591</v>
      </c>
      <c r="G71" s="6">
        <v>672795</v>
      </c>
    </row>
    <row r="72" spans="1:7" ht="12.95" customHeight="1" x14ac:dyDescent="0.15">
      <c r="A72" s="7"/>
      <c r="B72" s="8"/>
      <c r="C72" s="7"/>
      <c r="D72" s="8" t="s">
        <v>170</v>
      </c>
      <c r="E72" s="6">
        <v>2080079</v>
      </c>
      <c r="F72" s="6">
        <v>1107931</v>
      </c>
      <c r="G72" s="6">
        <v>972148</v>
      </c>
    </row>
    <row r="73" spans="1:7" ht="12.95" customHeight="1" x14ac:dyDescent="0.15">
      <c r="A73" s="7"/>
      <c r="B73" s="56"/>
      <c r="C73" s="56"/>
      <c r="D73" s="56" t="s">
        <v>145</v>
      </c>
      <c r="E73" s="56"/>
      <c r="F73" s="57"/>
      <c r="G73" s="58">
        <f>SUM(G67:G72)</f>
        <v>9898585</v>
      </c>
    </row>
    <row r="74" spans="1:7" ht="12.95" customHeight="1" x14ac:dyDescent="0.15">
      <c r="A74" s="19" t="s">
        <v>88</v>
      </c>
      <c r="B74" s="5" t="s">
        <v>99</v>
      </c>
      <c r="C74" s="7"/>
      <c r="D74" s="8" t="s">
        <v>146</v>
      </c>
      <c r="E74" s="6">
        <v>1584000</v>
      </c>
      <c r="F74" s="6" t="s">
        <v>89</v>
      </c>
      <c r="G74" s="6">
        <v>1584000</v>
      </c>
    </row>
    <row r="75" spans="1:7" ht="12.95" customHeight="1" x14ac:dyDescent="0.15">
      <c r="A75" s="7"/>
      <c r="B75" s="56"/>
      <c r="C75" s="56"/>
      <c r="D75" s="56" t="s">
        <v>147</v>
      </c>
      <c r="E75" s="56"/>
      <c r="F75" s="57"/>
      <c r="G75" s="58">
        <f>SUM(G74)</f>
        <v>1584000</v>
      </c>
    </row>
    <row r="76" spans="1:7" ht="13.9" customHeight="1" x14ac:dyDescent="0.15">
      <c r="A76" s="7" t="s">
        <v>73</v>
      </c>
      <c r="B76" s="5" t="s">
        <v>74</v>
      </c>
      <c r="C76" s="7"/>
      <c r="D76" s="8" t="s">
        <v>12</v>
      </c>
      <c r="E76" s="6">
        <v>4626720</v>
      </c>
      <c r="F76" s="6">
        <v>3277255</v>
      </c>
      <c r="G76" s="6">
        <v>1349465</v>
      </c>
    </row>
    <row r="77" spans="1:7" ht="12.95" customHeight="1" x14ac:dyDescent="0.15">
      <c r="A77" s="7"/>
      <c r="B77" s="5" t="s">
        <v>103</v>
      </c>
      <c r="C77" s="7"/>
      <c r="D77" s="8" t="s">
        <v>12</v>
      </c>
      <c r="E77" s="6">
        <v>238464</v>
      </c>
      <c r="F77" s="6">
        <v>119232</v>
      </c>
      <c r="G77" s="6">
        <v>119232</v>
      </c>
    </row>
    <row r="78" spans="1:7" ht="12.95" customHeight="1" x14ac:dyDescent="0.15">
      <c r="A78" s="7"/>
      <c r="B78" s="97"/>
      <c r="C78" s="97"/>
      <c r="D78" s="97"/>
      <c r="E78" s="97"/>
      <c r="F78" s="98"/>
      <c r="G78" s="58">
        <f>SUM(G76:G77)</f>
        <v>1468697</v>
      </c>
    </row>
    <row r="79" spans="1:7" ht="12.95" hidden="1" customHeight="1" x14ac:dyDescent="0.15">
      <c r="A79" s="7" t="s">
        <v>63</v>
      </c>
      <c r="B79" s="8" t="s">
        <v>53</v>
      </c>
      <c r="C79" s="13"/>
      <c r="D79" s="18"/>
      <c r="E79" s="22">
        <v>61937260</v>
      </c>
      <c r="F79" s="23">
        <v>0</v>
      </c>
      <c r="G79" s="24">
        <v>0</v>
      </c>
    </row>
    <row r="80" spans="1:7" ht="12.95" hidden="1" customHeight="1" x14ac:dyDescent="0.15">
      <c r="A80" s="7"/>
      <c r="B80" s="95"/>
      <c r="C80" s="95"/>
      <c r="D80" s="95"/>
      <c r="E80" s="95"/>
      <c r="F80" s="96"/>
      <c r="G80" s="10">
        <v>0</v>
      </c>
    </row>
    <row r="81" spans="1:7" ht="12.95" customHeight="1" x14ac:dyDescent="0.15">
      <c r="A81" s="7" t="s">
        <v>28</v>
      </c>
      <c r="B81" s="8" t="s">
        <v>101</v>
      </c>
      <c r="C81" s="7"/>
      <c r="D81" s="8" t="s">
        <v>12</v>
      </c>
      <c r="E81" s="6">
        <v>152880</v>
      </c>
      <c r="F81" s="6" t="s">
        <v>89</v>
      </c>
      <c r="G81" s="6">
        <v>152880</v>
      </c>
    </row>
    <row r="82" spans="1:7" ht="12.95" customHeight="1" x14ac:dyDescent="0.15">
      <c r="A82" s="7"/>
      <c r="B82" s="31" t="s">
        <v>100</v>
      </c>
      <c r="C82" s="30"/>
      <c r="D82" s="34"/>
      <c r="E82" s="32">
        <v>2217976</v>
      </c>
      <c r="F82" s="6">
        <v>443595</v>
      </c>
      <c r="G82" s="32">
        <v>1774381</v>
      </c>
    </row>
    <row r="83" spans="1:7" ht="12.95" customHeight="1" x14ac:dyDescent="0.15">
      <c r="A83" s="7"/>
      <c r="B83" s="97"/>
      <c r="C83" s="97"/>
      <c r="D83" s="97"/>
      <c r="E83" s="97"/>
      <c r="F83" s="98"/>
      <c r="G83" s="58">
        <f>SUM(G79:G82)</f>
        <v>1927261</v>
      </c>
    </row>
    <row r="84" spans="1:7" ht="12.95" customHeight="1" x14ac:dyDescent="0.15">
      <c r="A84" s="7" t="s">
        <v>64</v>
      </c>
      <c r="B84" s="8"/>
      <c r="C84" s="7"/>
      <c r="D84" s="8" t="s">
        <v>124</v>
      </c>
      <c r="E84" s="6">
        <v>4418768</v>
      </c>
      <c r="F84" s="6">
        <v>3465427</v>
      </c>
      <c r="G84" s="6">
        <v>953341</v>
      </c>
    </row>
    <row r="85" spans="1:7" ht="12.95" customHeight="1" x14ac:dyDescent="0.15">
      <c r="A85" s="7"/>
      <c r="B85" s="8"/>
      <c r="C85" s="7"/>
      <c r="D85" s="62" t="s">
        <v>167</v>
      </c>
      <c r="E85" s="6">
        <v>1189459</v>
      </c>
      <c r="F85" s="6">
        <v>812793</v>
      </c>
      <c r="G85" s="6">
        <v>376666</v>
      </c>
    </row>
    <row r="86" spans="1:7" ht="12.95" customHeight="1" x14ac:dyDescent="0.15">
      <c r="A86" s="7"/>
      <c r="B86" s="8"/>
      <c r="C86" s="7"/>
      <c r="D86" s="8" t="s">
        <v>168</v>
      </c>
      <c r="E86" s="6">
        <v>356835</v>
      </c>
      <c r="F86" s="6">
        <v>243837</v>
      </c>
      <c r="G86" s="6">
        <v>112998</v>
      </c>
    </row>
    <row r="87" spans="1:7" ht="12.95" customHeight="1" x14ac:dyDescent="0.15">
      <c r="A87" s="7"/>
      <c r="B87" s="8"/>
      <c r="C87" s="7"/>
      <c r="D87" s="8" t="s">
        <v>169</v>
      </c>
      <c r="E87" s="6">
        <v>168300</v>
      </c>
      <c r="F87" s="6">
        <v>2805</v>
      </c>
      <c r="G87" s="6">
        <v>165495</v>
      </c>
    </row>
    <row r="88" spans="1:7" ht="12.95" customHeight="1" x14ac:dyDescent="0.15">
      <c r="A88" s="7"/>
      <c r="B88" s="8"/>
      <c r="C88" s="7"/>
      <c r="D88" s="62" t="s">
        <v>166</v>
      </c>
      <c r="E88" s="6">
        <v>1227210</v>
      </c>
      <c r="F88" s="6">
        <v>524435</v>
      </c>
      <c r="G88" s="6">
        <v>702775</v>
      </c>
    </row>
    <row r="89" spans="1:7" ht="12.95" customHeight="1" x14ac:dyDescent="0.15">
      <c r="A89" s="7"/>
      <c r="B89" s="97"/>
      <c r="C89" s="97"/>
      <c r="D89" s="97"/>
      <c r="E89" s="97"/>
      <c r="F89" s="98"/>
      <c r="G89" s="58">
        <f>SUM(G84:G88)</f>
        <v>2311275</v>
      </c>
    </row>
    <row r="90" spans="1:7" ht="12.95" customHeight="1" x14ac:dyDescent="0.15">
      <c r="A90" s="7" t="s">
        <v>162</v>
      </c>
      <c r="B90" s="48" t="s">
        <v>163</v>
      </c>
      <c r="C90" s="38"/>
      <c r="D90" s="40" t="s">
        <v>164</v>
      </c>
      <c r="E90" s="39"/>
      <c r="F90" s="39"/>
      <c r="G90" s="35">
        <v>9650052</v>
      </c>
    </row>
    <row r="91" spans="1:7" ht="12.95" customHeight="1" x14ac:dyDescent="0.15">
      <c r="A91" s="7" t="s">
        <v>65</v>
      </c>
      <c r="B91" s="37" t="s">
        <v>66</v>
      </c>
      <c r="C91" s="7"/>
      <c r="D91" s="8" t="s">
        <v>12</v>
      </c>
      <c r="E91" s="9"/>
      <c r="F91" s="9"/>
      <c r="G91" s="6">
        <v>22964480</v>
      </c>
    </row>
    <row r="92" spans="1:7" ht="12.95" customHeight="1" x14ac:dyDescent="0.15">
      <c r="A92" s="7" t="s">
        <v>82</v>
      </c>
      <c r="B92" s="37" t="s">
        <v>84</v>
      </c>
      <c r="C92" s="7"/>
      <c r="D92" s="8"/>
      <c r="E92" s="9"/>
      <c r="F92" s="25"/>
      <c r="G92" s="6">
        <v>10000</v>
      </c>
    </row>
    <row r="93" spans="1:7" ht="12.95" customHeight="1" x14ac:dyDescent="0.15">
      <c r="A93" s="7" t="s">
        <v>83</v>
      </c>
      <c r="B93" s="37" t="s">
        <v>165</v>
      </c>
      <c r="C93" s="7"/>
      <c r="D93" s="8"/>
      <c r="E93" s="9"/>
      <c r="F93" s="25"/>
      <c r="G93" s="6">
        <v>1033000</v>
      </c>
    </row>
    <row r="94" spans="1:7" ht="12.95" customHeight="1" x14ac:dyDescent="0.15">
      <c r="A94" s="7" t="s">
        <v>83</v>
      </c>
      <c r="B94" s="49" t="s">
        <v>102</v>
      </c>
      <c r="C94" s="26"/>
      <c r="D94" s="41"/>
      <c r="E94" s="27"/>
      <c r="F94" s="47"/>
      <c r="G94" s="42">
        <v>37660</v>
      </c>
    </row>
    <row r="95" spans="1:7" ht="12.95" customHeight="1" x14ac:dyDescent="0.15">
      <c r="A95" s="93" t="s">
        <v>29</v>
      </c>
      <c r="B95" s="94"/>
      <c r="C95" s="94"/>
      <c r="D95" s="94"/>
      <c r="E95" s="94"/>
      <c r="F95" s="94"/>
      <c r="G95" s="59">
        <f>SUM(G46,G52,G58,G60,G66,G73,G75,G78,G83,G89,G90:G94)</f>
        <v>172135612</v>
      </c>
    </row>
    <row r="96" spans="1:7" ht="12.95" customHeight="1" x14ac:dyDescent="0.15">
      <c r="A96" s="87" t="s">
        <v>30</v>
      </c>
      <c r="B96" s="88"/>
      <c r="C96" s="88"/>
      <c r="D96" s="88"/>
      <c r="E96" s="88"/>
      <c r="F96" s="88"/>
      <c r="G96" s="61">
        <f>SUM(G41,G95)</f>
        <v>1428865707</v>
      </c>
    </row>
    <row r="97" spans="1:9" ht="12.95" customHeight="1" x14ac:dyDescent="0.15">
      <c r="A97" s="87" t="s">
        <v>31</v>
      </c>
      <c r="B97" s="88"/>
      <c r="C97" s="88"/>
      <c r="D97" s="88"/>
      <c r="E97" s="88"/>
      <c r="F97" s="88"/>
      <c r="G97" s="61">
        <f>SUM(G19,G96)</f>
        <v>1616060509</v>
      </c>
    </row>
    <row r="98" spans="1:9" ht="12.95" customHeight="1" x14ac:dyDescent="0.15">
      <c r="A98" s="66"/>
      <c r="B98" s="67"/>
      <c r="C98" s="67"/>
      <c r="D98" s="67"/>
      <c r="E98" s="67"/>
      <c r="F98" s="67"/>
      <c r="G98" s="68"/>
    </row>
    <row r="99" spans="1:9" ht="12.95" customHeight="1" x14ac:dyDescent="0.15">
      <c r="A99" s="89" t="s">
        <v>32</v>
      </c>
      <c r="B99" s="90"/>
      <c r="C99" s="90"/>
      <c r="D99" s="90"/>
      <c r="E99" s="90"/>
      <c r="F99" s="90"/>
      <c r="G99" s="90"/>
    </row>
    <row r="100" spans="1:9" ht="12.95" customHeight="1" x14ac:dyDescent="0.15">
      <c r="A100" s="91" t="s">
        <v>33</v>
      </c>
      <c r="B100" s="92"/>
      <c r="C100" s="92"/>
      <c r="D100" s="92"/>
      <c r="E100" s="92"/>
      <c r="F100" s="92"/>
      <c r="G100" s="92"/>
    </row>
    <row r="101" spans="1:9" ht="12.95" customHeight="1" x14ac:dyDescent="0.15">
      <c r="A101" s="7" t="s">
        <v>34</v>
      </c>
      <c r="B101" s="8" t="s">
        <v>153</v>
      </c>
      <c r="C101" s="7"/>
      <c r="D101" s="16"/>
      <c r="E101" s="9"/>
      <c r="F101" s="9"/>
      <c r="G101" s="6">
        <v>13446436</v>
      </c>
      <c r="H101" s="11"/>
    </row>
    <row r="102" spans="1:9" ht="12.95" customHeight="1" x14ac:dyDescent="0.15">
      <c r="A102" s="7"/>
      <c r="B102" s="56"/>
      <c r="C102" s="56"/>
      <c r="D102" s="56" t="s">
        <v>154</v>
      </c>
      <c r="E102" s="56"/>
      <c r="F102" s="57"/>
      <c r="G102" s="58">
        <f>SUM(G101:G101)</f>
        <v>13446436</v>
      </c>
      <c r="H102" s="14"/>
    </row>
    <row r="103" spans="1:9" ht="12.95" customHeight="1" x14ac:dyDescent="0.15">
      <c r="A103" s="7" t="s">
        <v>104</v>
      </c>
      <c r="B103" s="28" t="s">
        <v>105</v>
      </c>
      <c r="C103" s="18"/>
      <c r="D103" s="18"/>
      <c r="E103" s="18"/>
      <c r="F103" s="46"/>
      <c r="G103" s="6">
        <v>275000</v>
      </c>
    </row>
    <row r="104" spans="1:9" ht="12.95" customHeight="1" x14ac:dyDescent="0.15">
      <c r="A104" s="7"/>
      <c r="B104" s="30" t="s">
        <v>106</v>
      </c>
      <c r="C104" s="20"/>
      <c r="D104" s="20"/>
      <c r="E104" s="20"/>
      <c r="F104" s="17"/>
      <c r="G104" s="6">
        <v>1800000</v>
      </c>
    </row>
    <row r="105" spans="1:9" ht="12.95" customHeight="1" x14ac:dyDescent="0.15">
      <c r="A105" s="7"/>
      <c r="B105" s="56"/>
      <c r="C105" s="56"/>
      <c r="D105" s="56" t="s">
        <v>155</v>
      </c>
      <c r="E105" s="56"/>
      <c r="F105" s="57"/>
      <c r="G105" s="58">
        <f>SUM(G103:G104)</f>
        <v>2075000</v>
      </c>
    </row>
    <row r="106" spans="1:9" ht="12.95" customHeight="1" x14ac:dyDescent="0.15">
      <c r="A106" s="7" t="s">
        <v>67</v>
      </c>
      <c r="B106" s="43" t="s">
        <v>110</v>
      </c>
      <c r="C106" s="18"/>
      <c r="D106" s="18"/>
      <c r="E106" s="18"/>
      <c r="F106" s="17"/>
      <c r="G106" s="6">
        <v>336000</v>
      </c>
      <c r="H106" s="14"/>
    </row>
    <row r="107" spans="1:9" ht="12.95" customHeight="1" x14ac:dyDescent="0.15">
      <c r="A107" s="7"/>
      <c r="B107" s="56"/>
      <c r="C107" s="56"/>
      <c r="D107" s="56" t="s">
        <v>156</v>
      </c>
      <c r="E107" s="56"/>
      <c r="F107" s="57"/>
      <c r="G107" s="70">
        <f>SUM(G106)</f>
        <v>336000</v>
      </c>
      <c r="H107" s="14"/>
    </row>
    <row r="108" spans="1:9" s="72" customFormat="1" ht="23.1" customHeight="1" x14ac:dyDescent="0.15">
      <c r="A108" s="71" t="s">
        <v>157</v>
      </c>
      <c r="B108" s="79" t="s">
        <v>160</v>
      </c>
      <c r="C108" s="80"/>
      <c r="D108" s="81"/>
      <c r="E108" s="82"/>
      <c r="F108" s="83"/>
      <c r="G108" s="84">
        <v>25355000</v>
      </c>
      <c r="I108" s="73"/>
    </row>
    <row r="109" spans="1:9" s="72" customFormat="1" ht="23.1" customHeight="1" x14ac:dyDescent="0.15">
      <c r="A109" s="62" t="s">
        <v>159</v>
      </c>
      <c r="B109" s="75" t="s">
        <v>85</v>
      </c>
      <c r="C109" s="76"/>
      <c r="D109" s="76"/>
      <c r="E109" s="76"/>
      <c r="F109" s="77"/>
      <c r="G109" s="78">
        <v>775200</v>
      </c>
      <c r="I109" s="73"/>
    </row>
    <row r="110" spans="1:9" ht="24.95" customHeight="1" x14ac:dyDescent="0.15">
      <c r="A110" s="8" t="s">
        <v>158</v>
      </c>
      <c r="B110" s="53" t="s">
        <v>161</v>
      </c>
      <c r="C110" s="52"/>
      <c r="D110" s="54"/>
      <c r="E110" s="52"/>
      <c r="F110" s="54"/>
      <c r="G110" s="10">
        <v>845016</v>
      </c>
    </row>
    <row r="111" spans="1:9" ht="12.95" customHeight="1" x14ac:dyDescent="0.15">
      <c r="A111" s="7" t="s">
        <v>68</v>
      </c>
      <c r="B111" s="8" t="s">
        <v>41</v>
      </c>
      <c r="C111" s="7"/>
      <c r="D111" s="15"/>
      <c r="E111" s="9"/>
      <c r="F111" s="9"/>
      <c r="G111" s="6">
        <v>2233362</v>
      </c>
    </row>
    <row r="112" spans="1:9" ht="12.95" customHeight="1" x14ac:dyDescent="0.15">
      <c r="A112" s="7"/>
      <c r="B112" s="8" t="s">
        <v>76</v>
      </c>
      <c r="C112" s="7"/>
      <c r="D112" s="15"/>
      <c r="E112" s="9"/>
      <c r="F112" s="9"/>
      <c r="G112" s="6">
        <v>1700000</v>
      </c>
    </row>
    <row r="113" spans="1:7" ht="12.95" customHeight="1" x14ac:dyDescent="0.15">
      <c r="A113" s="7"/>
      <c r="B113" s="56"/>
      <c r="C113" s="56"/>
      <c r="D113" s="56" t="s">
        <v>152</v>
      </c>
      <c r="E113" s="56"/>
      <c r="F113" s="57"/>
      <c r="G113" s="58">
        <f>SUM(G111:G112)</f>
        <v>3933362</v>
      </c>
    </row>
    <row r="114" spans="1:7" ht="12.95" customHeight="1" x14ac:dyDescent="0.15">
      <c r="A114" s="7" t="s">
        <v>80</v>
      </c>
      <c r="B114" s="8" t="s">
        <v>150</v>
      </c>
      <c r="C114" s="7"/>
      <c r="D114" s="69" t="s">
        <v>151</v>
      </c>
      <c r="E114" s="39"/>
      <c r="F114" s="39"/>
      <c r="G114" s="35">
        <v>444000</v>
      </c>
    </row>
    <row r="115" spans="1:7" ht="12.95" customHeight="1" x14ac:dyDescent="0.15">
      <c r="A115" s="7" t="s">
        <v>107</v>
      </c>
      <c r="B115" s="8" t="s">
        <v>108</v>
      </c>
      <c r="C115" s="7"/>
      <c r="D115" s="15"/>
      <c r="E115" s="9"/>
      <c r="F115" s="9"/>
      <c r="G115" s="6">
        <v>37200</v>
      </c>
    </row>
    <row r="116" spans="1:7" ht="12.95" customHeight="1" x14ac:dyDescent="0.15">
      <c r="A116" s="7" t="s">
        <v>69</v>
      </c>
      <c r="B116" s="8" t="s">
        <v>75</v>
      </c>
      <c r="C116" s="7"/>
      <c r="D116" s="15"/>
      <c r="E116" s="9"/>
      <c r="F116" s="9"/>
      <c r="G116" s="42">
        <v>26273000</v>
      </c>
    </row>
    <row r="117" spans="1:7" ht="12.95" customHeight="1" x14ac:dyDescent="0.15">
      <c r="A117" s="93" t="s">
        <v>35</v>
      </c>
      <c r="B117" s="94"/>
      <c r="C117" s="94"/>
      <c r="D117" s="94"/>
      <c r="E117" s="94"/>
      <c r="F117" s="94"/>
      <c r="G117" s="59">
        <f>SUM(G102,G105,G107,G108:G110,G113,G114:G116)</f>
        <v>73520214</v>
      </c>
    </row>
    <row r="118" spans="1:7" ht="12.95" customHeight="1" x14ac:dyDescent="0.15">
      <c r="A118" s="91" t="s">
        <v>36</v>
      </c>
      <c r="B118" s="92"/>
      <c r="C118" s="92"/>
      <c r="D118" s="92"/>
      <c r="E118" s="92"/>
      <c r="F118" s="92"/>
      <c r="G118" s="92"/>
    </row>
    <row r="119" spans="1:7" ht="12.95" customHeight="1" x14ac:dyDescent="0.15">
      <c r="A119" s="7" t="s">
        <v>37</v>
      </c>
      <c r="B119" s="40" t="s">
        <v>148</v>
      </c>
      <c r="C119" s="45"/>
      <c r="D119" s="16"/>
      <c r="E119" s="39"/>
      <c r="F119" s="36"/>
      <c r="G119" s="35">
        <v>147892000</v>
      </c>
    </row>
    <row r="120" spans="1:7" ht="12.95" customHeight="1" x14ac:dyDescent="0.15">
      <c r="A120" s="7" t="s">
        <v>81</v>
      </c>
      <c r="B120" s="5" t="s">
        <v>149</v>
      </c>
      <c r="C120" s="19"/>
      <c r="D120" s="13"/>
      <c r="E120" s="19"/>
      <c r="F120" s="17"/>
      <c r="G120" s="6">
        <v>2273200</v>
      </c>
    </row>
    <row r="121" spans="1:7" ht="12.95" customHeight="1" x14ac:dyDescent="0.15">
      <c r="A121" s="7" t="s">
        <v>70</v>
      </c>
      <c r="B121" s="30" t="s">
        <v>74</v>
      </c>
      <c r="C121" s="20"/>
      <c r="D121" s="20"/>
      <c r="E121" s="51"/>
      <c r="F121" s="20"/>
      <c r="G121" s="42">
        <v>606900</v>
      </c>
    </row>
    <row r="122" spans="1:7" ht="12.95" customHeight="1" x14ac:dyDescent="0.15">
      <c r="A122" s="93" t="s">
        <v>38</v>
      </c>
      <c r="B122" s="94"/>
      <c r="C122" s="94"/>
      <c r="D122" s="94"/>
      <c r="E122" s="94"/>
      <c r="F122" s="94"/>
      <c r="G122" s="59">
        <f>SUM(G119:G121)</f>
        <v>150772100</v>
      </c>
    </row>
    <row r="123" spans="1:7" ht="12.95" customHeight="1" x14ac:dyDescent="0.15">
      <c r="A123" s="87" t="s">
        <v>39</v>
      </c>
      <c r="B123" s="88"/>
      <c r="C123" s="88"/>
      <c r="D123" s="88"/>
      <c r="E123" s="88"/>
      <c r="F123" s="88"/>
      <c r="G123" s="61">
        <v>224292314</v>
      </c>
    </row>
    <row r="124" spans="1:7" ht="12.95" customHeight="1" x14ac:dyDescent="0.15">
      <c r="A124" s="87" t="s">
        <v>40</v>
      </c>
      <c r="B124" s="88"/>
      <c r="C124" s="88"/>
      <c r="D124" s="88"/>
      <c r="E124" s="88"/>
      <c r="F124" s="88"/>
      <c r="G124" s="61">
        <v>1391768195</v>
      </c>
    </row>
  </sheetData>
  <mergeCells count="23">
    <mergeCell ref="A2:G2"/>
    <mergeCell ref="A3:G3"/>
    <mergeCell ref="A6:G6"/>
    <mergeCell ref="A7:G7"/>
    <mergeCell ref="A19:F19"/>
    <mergeCell ref="B80:F80"/>
    <mergeCell ref="B83:F83"/>
    <mergeCell ref="A20:G20"/>
    <mergeCell ref="A21:G21"/>
    <mergeCell ref="A96:F96"/>
    <mergeCell ref="A41:F41"/>
    <mergeCell ref="A42:G42"/>
    <mergeCell ref="A95:F95"/>
    <mergeCell ref="B78:F78"/>
    <mergeCell ref="B89:F89"/>
    <mergeCell ref="A124:F124"/>
    <mergeCell ref="A97:F97"/>
    <mergeCell ref="A99:G99"/>
    <mergeCell ref="A100:G100"/>
    <mergeCell ref="A117:F117"/>
    <mergeCell ref="A118:G118"/>
    <mergeCell ref="A122:F122"/>
    <mergeCell ref="A123:F123"/>
  </mergeCells>
  <phoneticPr fontId="3"/>
  <pageMargins left="0.39370078740157483" right="0.39370078740157483" top="0.39370078740157483" bottom="0.78740157480314965" header="0" footer="0"/>
  <pageSetup paperSize="9" scale="70" orientation="portrait" r:id="rId1"/>
  <rowBreaks count="1" manualBreakCount="1">
    <brk id="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nagao</dc:creator>
  <cp:lastModifiedBy>植田 昌延</cp:lastModifiedBy>
  <cp:lastPrinted>2021-11-18T00:05:50Z</cp:lastPrinted>
  <dcterms:created xsi:type="dcterms:W3CDTF">2017-04-30T05:36:54Z</dcterms:created>
  <dcterms:modified xsi:type="dcterms:W3CDTF">2021-11-24T04:31:58Z</dcterms:modified>
</cp:coreProperties>
</file>